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U:\Expense Accounting\Fringe Benefits\2021\"/>
    </mc:Choice>
  </mc:AlternateContent>
  <xr:revisionPtr revIDLastSave="0" documentId="8_{41961CAA-2A9D-4473-BE02-5A2F71620D2C}" xr6:coauthVersionLast="36" xr6:coauthVersionMax="36" xr10:uidLastSave="{00000000-0000-0000-0000-000000000000}"/>
  <bookViews>
    <workbookView xWindow="0" yWindow="0" windowWidth="19200" windowHeight="10845" xr2:uid="{00000000-000D-0000-FFFF-FFFF00000000}"/>
  </bookViews>
  <sheets>
    <sheet name="FB Rates" sheetId="1" r:id="rId1"/>
  </sheets>
  <definedNames>
    <definedName name="_xlnm.Print_Area" localSheetId="0">'FB Rates'!$A$1:$K$33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1" l="1"/>
  <c r="M17" i="1"/>
  <c r="K16" i="1"/>
  <c r="K15" i="1"/>
  <c r="K14" i="1"/>
  <c r="K13" i="1"/>
  <c r="K12" i="1"/>
  <c r="K11" i="1"/>
  <c r="K10" i="1"/>
  <c r="K9" i="1"/>
  <c r="K8" i="1"/>
  <c r="K17" i="1" s="1"/>
  <c r="K30" i="1"/>
  <c r="K29" i="1"/>
  <c r="K28" i="1"/>
  <c r="K27" i="1"/>
  <c r="K26" i="1"/>
  <c r="K25" i="1"/>
  <c r="K24" i="1"/>
  <c r="K23" i="1"/>
  <c r="K22" i="1"/>
  <c r="K31" i="1" s="1"/>
  <c r="I31" i="1"/>
  <c r="H16" i="1" l="1"/>
  <c r="H15" i="1"/>
  <c r="H14" i="1"/>
  <c r="H13" i="1"/>
  <c r="H12" i="1"/>
  <c r="H11" i="1"/>
  <c r="H10" i="1"/>
  <c r="H9" i="1"/>
  <c r="H8" i="1"/>
  <c r="H17" i="1" l="1"/>
  <c r="J31" i="1" l="1"/>
  <c r="D31" i="1"/>
  <c r="G31" i="1"/>
  <c r="H23" i="1"/>
  <c r="H24" i="1"/>
  <c r="H25" i="1"/>
  <c r="H26" i="1"/>
  <c r="H27" i="1"/>
  <c r="H28" i="1"/>
  <c r="H29" i="1"/>
  <c r="H30" i="1"/>
  <c r="H22" i="1"/>
  <c r="E23" i="1"/>
  <c r="E24" i="1"/>
  <c r="E25" i="1"/>
  <c r="E26" i="1"/>
  <c r="E27" i="1"/>
  <c r="E28" i="1"/>
  <c r="E29" i="1"/>
  <c r="E30" i="1"/>
  <c r="E22" i="1"/>
  <c r="B31" i="1"/>
  <c r="G17" i="1"/>
  <c r="E9" i="1"/>
  <c r="E10" i="1"/>
  <c r="E11" i="1"/>
  <c r="E12" i="1"/>
  <c r="E13" i="1"/>
  <c r="E14" i="1"/>
  <c r="E15" i="1"/>
  <c r="E16" i="1"/>
  <c r="E8" i="1"/>
  <c r="D17" i="1"/>
  <c r="B17" i="1"/>
  <c r="H31" i="1" l="1"/>
  <c r="E31" i="1"/>
  <c r="E17" i="1"/>
  <c r="J17" i="1"/>
  <c r="C31" i="1" l="1"/>
  <c r="F31" i="1"/>
</calcChain>
</file>

<file path=xl/sharedStrings.xml><?xml version="1.0" encoding="utf-8"?>
<sst xmlns="http://schemas.openxmlformats.org/spreadsheetml/2006/main" count="103" uniqueCount="27">
  <si>
    <t>Total</t>
  </si>
  <si>
    <t>Retirement</t>
  </si>
  <si>
    <t>Social Security</t>
  </si>
  <si>
    <t>Health Insurance</t>
  </si>
  <si>
    <t>Dental Insurance</t>
  </si>
  <si>
    <t>Workers' Compensation</t>
  </si>
  <si>
    <t>Unemployment Benefits</t>
  </si>
  <si>
    <t>Survivors' Benefits</t>
  </si>
  <si>
    <t>Vision Benefits</t>
  </si>
  <si>
    <t>Employee Benefit Funds</t>
  </si>
  <si>
    <t>2020/21</t>
  </si>
  <si>
    <t>Change</t>
  </si>
  <si>
    <t>Component</t>
  </si>
  <si>
    <t>State University  of New York (SUNY)</t>
  </si>
  <si>
    <t>Fringe Benefit Rates by State Fiscal Year</t>
  </si>
  <si>
    <r>
      <t xml:space="preserve">Fringe Rate / </t>
    </r>
    <r>
      <rPr>
        <b/>
        <u/>
        <sz val="12"/>
        <color theme="1"/>
        <rFont val="Calibri"/>
        <family val="2"/>
        <scheme val="minor"/>
      </rPr>
      <t>Federal</t>
    </r>
  </si>
  <si>
    <r>
      <t xml:space="preserve">Fringe Rate / </t>
    </r>
    <r>
      <rPr>
        <b/>
        <u/>
        <sz val="12"/>
        <color theme="1"/>
        <rFont val="Calibri"/>
        <family val="2"/>
        <scheme val="minor"/>
      </rPr>
      <t>Non-Federal</t>
    </r>
  </si>
  <si>
    <t>2021/22</t>
  </si>
  <si>
    <t>N/A</t>
  </si>
  <si>
    <t xml:space="preserve">Prior Projection </t>
  </si>
  <si>
    <t>2022/23</t>
  </si>
  <si>
    <t>2023/24</t>
  </si>
  <si>
    <t xml:space="preserve">Actual 2020/21 and 2021/22 Rates; Most Recent Projections (December 2020) for Outyear Rates </t>
  </si>
  <si>
    <t xml:space="preserve">December 2020 Projection </t>
  </si>
  <si>
    <t>Future Rate (Actual)</t>
  </si>
  <si>
    <t>Current Rate (Actual)</t>
  </si>
  <si>
    <t>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</si>
</sst>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2" xfId="0" applyBorder="1"/>
    <xf numFmtId="0" fontId="0" fillId="0" borderId="0" xfId="0" applyBorder="1"/>
    <xf numFmtId="10" fontId="0" fillId="0" borderId="0" xfId="0" applyNumberFormat="1" applyBorder="1"/>
    <xf numFmtId="0" fontId="0" fillId="0" borderId="2" xfId="0" applyBorder="1" applyAlignment="1">
      <alignment wrapText="1"/>
    </xf>
    <xf numFmtId="10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10" fontId="0" fillId="0" borderId="0" xfId="0" applyNumberFormat="1" applyFill="1" applyBorder="1"/>
    <xf numFmtId="0" fontId="4" fillId="0" borderId="5" xfId="0" applyFont="1" applyBorder="1"/>
    <xf numFmtId="10" fontId="1" fillId="0" borderId="9" xfId="0" applyNumberFormat="1" applyFont="1" applyBorder="1"/>
    <xf numFmtId="10" fontId="1" fillId="0" borderId="8" xfId="0" applyNumberFormat="1" applyFont="1" applyBorder="1"/>
    <xf numFmtId="0" fontId="1" fillId="0" borderId="11" xfId="0" applyFont="1" applyFill="1" applyBorder="1" applyAlignment="1">
      <alignment horizontal="left" wrapText="1"/>
    </xf>
    <xf numFmtId="10" fontId="1" fillId="2" borderId="0" xfId="0" applyNumberFormat="1" applyFont="1" applyFill="1" applyBorder="1"/>
    <xf numFmtId="10" fontId="1" fillId="2" borderId="8" xfId="0" applyNumberFormat="1" applyFont="1" applyFill="1" applyBorder="1"/>
    <xf numFmtId="0" fontId="0" fillId="2" borderId="0" xfId="0" applyFill="1" applyBorder="1"/>
    <xf numFmtId="0" fontId="9" fillId="0" borderId="0" xfId="0" applyFont="1"/>
    <xf numFmtId="0" fontId="10" fillId="0" borderId="0" xfId="0" applyFont="1"/>
    <xf numFmtId="10" fontId="12" fillId="0" borderId="3" xfId="0" applyNumberFormat="1" applyFont="1" applyBorder="1" applyAlignment="1">
      <alignment horizontal="center"/>
    </xf>
    <xf numFmtId="0" fontId="1" fillId="2" borderId="6" xfId="0" applyFont="1" applyFill="1" applyBorder="1"/>
    <xf numFmtId="10" fontId="1" fillId="2" borderId="6" xfId="0" applyNumberFormat="1" applyFont="1" applyFill="1" applyBorder="1"/>
    <xf numFmtId="10" fontId="1" fillId="2" borderId="7" xfId="0" applyNumberFormat="1" applyFont="1" applyFill="1" applyBorder="1"/>
    <xf numFmtId="0" fontId="0" fillId="0" borderId="0" xfId="0" applyFont="1" applyAlignment="1">
      <alignment vertical="center"/>
    </xf>
    <xf numFmtId="0" fontId="12" fillId="0" borderId="3" xfId="0" applyFont="1" applyBorder="1"/>
    <xf numFmtId="10" fontId="12" fillId="0" borderId="3" xfId="0" applyNumberFormat="1" applyFont="1" applyBorder="1"/>
    <xf numFmtId="10" fontId="13" fillId="0" borderId="10" xfId="0" applyNumberFormat="1" applyFont="1" applyBorder="1"/>
    <xf numFmtId="10" fontId="0" fillId="0" borderId="0" xfId="0" applyNumberFormat="1" applyBorder="1"/>
    <xf numFmtId="10" fontId="1" fillId="0" borderId="9" xfId="0" applyNumberFormat="1" applyFont="1" applyBorder="1"/>
    <xf numFmtId="10" fontId="13" fillId="0" borderId="10" xfId="0" applyNumberFormat="1" applyFont="1" applyBorder="1" applyAlignment="1">
      <alignment horizontal="center"/>
    </xf>
    <xf numFmtId="43" fontId="14" fillId="2" borderId="6" xfId="1" applyFont="1" applyFill="1" applyBorder="1" applyAlignment="1">
      <alignment horizontal="center" wrapText="1"/>
    </xf>
    <xf numFmtId="43" fontId="15" fillId="0" borderId="0" xfId="1" applyFont="1" applyBorder="1" applyAlignment="1">
      <alignment horizontal="center" wrapText="1"/>
    </xf>
    <xf numFmtId="43" fontId="14" fillId="2" borderId="0" xfId="1" applyFont="1" applyFill="1" applyBorder="1" applyAlignment="1">
      <alignment horizontal="center" wrapText="1"/>
    </xf>
    <xf numFmtId="43" fontId="16" fillId="0" borderId="3" xfId="1" applyFont="1" applyBorder="1" applyAlignment="1">
      <alignment horizontal="center" wrapText="1"/>
    </xf>
    <xf numFmtId="43" fontId="14" fillId="0" borderId="12" xfId="1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10" fontId="1" fillId="2" borderId="14" xfId="0" applyNumberFormat="1" applyFont="1" applyFill="1" applyBorder="1"/>
    <xf numFmtId="10" fontId="0" fillId="0" borderId="15" xfId="0" applyNumberFormat="1" applyBorder="1"/>
    <xf numFmtId="10" fontId="1" fillId="2" borderId="15" xfId="0" applyNumberFormat="1" applyFont="1" applyFill="1" applyBorder="1"/>
    <xf numFmtId="10" fontId="12" fillId="0" borderId="16" xfId="0" applyNumberFormat="1" applyFont="1" applyBorder="1"/>
    <xf numFmtId="10" fontId="12" fillId="0" borderId="16" xfId="0" applyNumberFormat="1" applyFont="1" applyBorder="1" applyAlignment="1">
      <alignment horizontal="center"/>
    </xf>
    <xf numFmtId="10" fontId="0" fillId="0" borderId="15" xfId="0" applyNumberFormat="1" applyFill="1" applyBorder="1"/>
    <xf numFmtId="10" fontId="6" fillId="0" borderId="0" xfId="0" applyNumberFormat="1" applyFont="1"/>
    <xf numFmtId="0" fontId="4" fillId="0" borderId="17" xfId="0" applyFont="1" applyBorder="1"/>
    <xf numFmtId="43" fontId="14" fillId="0" borderId="2" xfId="1" applyFont="1" applyFill="1" applyBorder="1" applyAlignment="1">
      <alignment horizontal="center" wrapText="1"/>
    </xf>
    <xf numFmtId="49" fontId="8" fillId="2" borderId="18" xfId="1" applyNumberFormat="1" applyFont="1" applyFill="1" applyBorder="1" applyAlignment="1">
      <alignment horizontal="center" wrapText="1"/>
    </xf>
    <xf numFmtId="10" fontId="12" fillId="0" borderId="0" xfId="0" applyNumberFormat="1" applyFont="1" applyBorder="1" applyAlignment="1">
      <alignment horizontal="center"/>
    </xf>
    <xf numFmtId="10" fontId="12" fillId="0" borderId="15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164" fontId="0" fillId="0" borderId="0" xfId="1" applyNumberFormat="1" applyFont="1"/>
    <xf numFmtId="49" fontId="8" fillId="0" borderId="1" xfId="1" applyNumberFormat="1" applyFont="1" applyBorder="1" applyAlignment="1">
      <alignment horizontal="center" wrapText="1"/>
    </xf>
    <xf numFmtId="49" fontId="8" fillId="0" borderId="4" xfId="1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workbookViewId="0">
      <selection activeCell="A9" sqref="A9"/>
    </sheetView>
  </sheetViews>
  <sheetFormatPr defaultRowHeight="15" x14ac:dyDescent="0.25"/>
  <cols>
    <col min="1" max="1" width="43.28515625" customWidth="1"/>
    <col min="2" max="3" width="12.7109375" customWidth="1"/>
    <col min="4" max="4" width="14.5703125" customWidth="1"/>
    <col min="5" max="5" width="9.140625" customWidth="1"/>
    <col min="6" max="6" width="12.7109375" customWidth="1"/>
    <col min="7" max="7" width="14" customWidth="1"/>
    <col min="8" max="8" width="9.7109375" customWidth="1"/>
    <col min="9" max="9" width="11.7109375" customWidth="1"/>
    <col min="10" max="10" width="14.5703125" customWidth="1"/>
    <col min="11" max="11" width="11.7109375" customWidth="1"/>
    <col min="12" max="12" width="10.42578125" customWidth="1"/>
    <col min="13" max="13" width="14.7109375" customWidth="1"/>
    <col min="14" max="14" width="10.5703125" customWidth="1"/>
  </cols>
  <sheetData>
    <row r="1" spans="1:14" s="19" customFormat="1" ht="21" x14ac:dyDescent="0.35">
      <c r="A1" s="18" t="s">
        <v>13</v>
      </c>
    </row>
    <row r="2" spans="1:14" s="8" customFormat="1" ht="18.75" x14ac:dyDescent="0.3">
      <c r="A2" s="7" t="s">
        <v>14</v>
      </c>
      <c r="C2" s="9"/>
    </row>
    <row r="3" spans="1:14" s="8" customFormat="1" ht="18.75" x14ac:dyDescent="0.3">
      <c r="A3" s="7" t="s">
        <v>22</v>
      </c>
      <c r="B3" s="9"/>
      <c r="C3" s="9"/>
    </row>
    <row r="4" spans="1:14" s="8" customFormat="1" ht="19.5" thickBot="1" x14ac:dyDescent="0.35">
      <c r="A4" s="7"/>
      <c r="B4" s="9"/>
      <c r="C4" s="9"/>
    </row>
    <row r="5" spans="1:14" s="6" customFormat="1" ht="18.75" thickTop="1" x14ac:dyDescent="0.4">
      <c r="A5" s="44" t="s">
        <v>15</v>
      </c>
      <c r="B5" s="46" t="s">
        <v>10</v>
      </c>
      <c r="C5" s="51" t="s">
        <v>17</v>
      </c>
      <c r="D5" s="51"/>
      <c r="E5" s="52"/>
      <c r="F5" s="51" t="s">
        <v>20</v>
      </c>
      <c r="G5" s="51"/>
      <c r="H5" s="52"/>
      <c r="I5" s="51" t="s">
        <v>21</v>
      </c>
      <c r="J5" s="51"/>
      <c r="K5" s="52"/>
      <c r="L5" s="51" t="s">
        <v>26</v>
      </c>
      <c r="M5" s="51"/>
      <c r="N5" s="52"/>
    </row>
    <row r="6" spans="1:14" s="24" customFormat="1" ht="51.75" x14ac:dyDescent="0.4">
      <c r="A6" s="45" t="s">
        <v>12</v>
      </c>
      <c r="B6" s="31" t="s">
        <v>25</v>
      </c>
      <c r="C6" s="32" t="s">
        <v>19</v>
      </c>
      <c r="D6" s="33" t="s">
        <v>24</v>
      </c>
      <c r="E6" s="34" t="s">
        <v>11</v>
      </c>
      <c r="F6" s="32" t="s">
        <v>19</v>
      </c>
      <c r="G6" s="33" t="s">
        <v>23</v>
      </c>
      <c r="H6" s="34" t="s">
        <v>11</v>
      </c>
      <c r="I6" s="32" t="s">
        <v>19</v>
      </c>
      <c r="J6" s="33" t="s">
        <v>23</v>
      </c>
      <c r="K6" s="34" t="s">
        <v>11</v>
      </c>
      <c r="L6" s="32" t="s">
        <v>19</v>
      </c>
      <c r="M6" s="33" t="s">
        <v>23</v>
      </c>
      <c r="N6" s="34" t="s">
        <v>11</v>
      </c>
    </row>
    <row r="7" spans="1:14" x14ac:dyDescent="0.25">
      <c r="A7" s="1"/>
      <c r="B7" s="21"/>
      <c r="C7" s="2"/>
      <c r="D7" s="17"/>
      <c r="E7" s="25"/>
      <c r="F7" s="2"/>
      <c r="G7" s="17"/>
      <c r="H7" s="25"/>
      <c r="I7" s="2"/>
      <c r="J7" s="17"/>
      <c r="K7" s="25"/>
      <c r="L7" s="2"/>
      <c r="M7" s="17"/>
      <c r="N7" s="25"/>
    </row>
    <row r="8" spans="1:14" x14ac:dyDescent="0.25">
      <c r="A8" s="4" t="s">
        <v>1</v>
      </c>
      <c r="B8" s="22">
        <v>0.13969999999999999</v>
      </c>
      <c r="C8" s="3">
        <v>0.15950414573557825</v>
      </c>
      <c r="D8" s="15">
        <v>0.16869999999999999</v>
      </c>
      <c r="E8" s="26">
        <f>D8-C8</f>
        <v>9.1958542644217378E-3</v>
      </c>
      <c r="F8" s="28">
        <v>0.16323239304443829</v>
      </c>
      <c r="G8" s="15">
        <v>0.16869999999999999</v>
      </c>
      <c r="H8" s="26">
        <f>G8-F8</f>
        <v>5.4676069555616991E-3</v>
      </c>
      <c r="I8" s="28">
        <v>0.16709572177753243</v>
      </c>
      <c r="J8" s="15">
        <v>0.16869999999999999</v>
      </c>
      <c r="K8" s="26">
        <f>J8-I8</f>
        <v>1.6042782224675589E-3</v>
      </c>
      <c r="L8" s="47" t="s">
        <v>18</v>
      </c>
      <c r="M8" s="15">
        <v>0.16869999999999999</v>
      </c>
      <c r="N8" s="20" t="s">
        <v>18</v>
      </c>
    </row>
    <row r="9" spans="1:14" x14ac:dyDescent="0.25">
      <c r="A9" s="4" t="s">
        <v>2</v>
      </c>
      <c r="B9" s="22">
        <v>7.5499999999999998E-2</v>
      </c>
      <c r="C9" s="3">
        <v>7.1636720949489377E-2</v>
      </c>
      <c r="D9" s="15">
        <v>9.8799999999999999E-2</v>
      </c>
      <c r="E9" s="26">
        <f t="shared" ref="E9:E17" si="0">D9-C9</f>
        <v>2.7163279050510622E-2</v>
      </c>
      <c r="F9" s="28">
        <v>7.3311156500138003E-2</v>
      </c>
      <c r="G9" s="15">
        <v>7.5499999999999998E-2</v>
      </c>
      <c r="H9" s="26">
        <f t="shared" ref="H9:H16" si="1">G9-F9</f>
        <v>2.1888434998619949E-3</v>
      </c>
      <c r="I9" s="28">
        <v>7.5046260005520296E-2</v>
      </c>
      <c r="J9" s="15">
        <v>7.5499999999999998E-2</v>
      </c>
      <c r="K9" s="26">
        <f t="shared" ref="K9:K16" si="2">J9-I9</f>
        <v>4.5373999447970159E-4</v>
      </c>
      <c r="L9" s="47" t="s">
        <v>18</v>
      </c>
      <c r="M9" s="15">
        <v>7.5499999999999998E-2</v>
      </c>
      <c r="N9" s="20" t="s">
        <v>18</v>
      </c>
    </row>
    <row r="10" spans="1:14" x14ac:dyDescent="0.25">
      <c r="A10" s="1" t="s">
        <v>3</v>
      </c>
      <c r="B10" s="22">
        <v>0.29930000000000001</v>
      </c>
      <c r="C10" s="3">
        <v>0.29902953353574391</v>
      </c>
      <c r="D10" s="15">
        <v>0.3049</v>
      </c>
      <c r="E10" s="26">
        <f t="shared" si="0"/>
        <v>5.8704664642560966E-3</v>
      </c>
      <c r="F10" s="28">
        <v>0.30601904499033949</v>
      </c>
      <c r="G10" s="15">
        <v>0.3065470038567617</v>
      </c>
      <c r="H10" s="26">
        <f t="shared" si="1"/>
        <v>5.279588664222068E-4</v>
      </c>
      <c r="I10" s="28">
        <v>0.31326179961357992</v>
      </c>
      <c r="J10" s="15">
        <v>0.30820290447214649</v>
      </c>
      <c r="K10" s="26">
        <f t="shared" si="2"/>
        <v>-5.0588951414334282E-3</v>
      </c>
      <c r="L10" s="47" t="s">
        <v>18</v>
      </c>
      <c r="M10" s="15">
        <v>0.30986774990452032</v>
      </c>
      <c r="N10" s="20" t="s">
        <v>18</v>
      </c>
    </row>
    <row r="11" spans="1:14" x14ac:dyDescent="0.25">
      <c r="A11" s="1" t="s">
        <v>4</v>
      </c>
      <c r="B11" s="22">
        <v>3.5999999999999999E-3</v>
      </c>
      <c r="C11" s="3">
        <v>4.1391553960805957E-3</v>
      </c>
      <c r="D11" s="15">
        <v>3.7000000000000002E-3</v>
      </c>
      <c r="E11" s="26">
        <f t="shared" si="0"/>
        <v>-4.3915539608059551E-4</v>
      </c>
      <c r="F11" s="28">
        <v>4.2359039470052434E-3</v>
      </c>
      <c r="G11" s="15">
        <v>3.7000000000000002E-3</v>
      </c>
      <c r="H11" s="26">
        <f t="shared" si="1"/>
        <v>-5.3590394700524322E-4</v>
      </c>
      <c r="I11" s="28">
        <v>4.3361578802097707E-3</v>
      </c>
      <c r="J11" s="15">
        <v>3.7000000000000002E-3</v>
      </c>
      <c r="K11" s="26">
        <f t="shared" si="2"/>
        <v>-6.3615788020977056E-4</v>
      </c>
      <c r="L11" s="47" t="s">
        <v>18</v>
      </c>
      <c r="M11" s="15">
        <v>3.7000000000000002E-3</v>
      </c>
      <c r="N11" s="20" t="s">
        <v>18</v>
      </c>
    </row>
    <row r="12" spans="1:14" x14ac:dyDescent="0.25">
      <c r="A12" s="1" t="s">
        <v>5</v>
      </c>
      <c r="B12" s="22">
        <v>4.53E-2</v>
      </c>
      <c r="C12" s="3">
        <v>4.3803345293955291E-2</v>
      </c>
      <c r="D12" s="15">
        <v>2.8799999999999999E-2</v>
      </c>
      <c r="E12" s="26">
        <f t="shared" si="0"/>
        <v>-1.5003345293955292E-2</v>
      </c>
      <c r="F12" s="28">
        <v>4.4827203974606676E-2</v>
      </c>
      <c r="G12" s="15">
        <v>2.8799999999999999E-2</v>
      </c>
      <c r="H12" s="26">
        <f t="shared" si="1"/>
        <v>-1.6027203974606677E-2</v>
      </c>
      <c r="I12" s="28">
        <v>4.5888158984267187E-2</v>
      </c>
      <c r="J12" s="15">
        <v>2.8799999999999999E-2</v>
      </c>
      <c r="K12" s="26">
        <f t="shared" si="2"/>
        <v>-1.7088158984267188E-2</v>
      </c>
      <c r="L12" s="47" t="s">
        <v>18</v>
      </c>
      <c r="M12" s="15">
        <v>2.8799999999999999E-2</v>
      </c>
      <c r="N12" s="20" t="s">
        <v>18</v>
      </c>
    </row>
    <row r="13" spans="1:14" x14ac:dyDescent="0.25">
      <c r="A13" s="1" t="s">
        <v>6</v>
      </c>
      <c r="B13" s="22">
        <v>5.0000000000000001E-4</v>
      </c>
      <c r="C13" s="3">
        <v>4.2369307203974607E-4</v>
      </c>
      <c r="D13" s="15">
        <v>6.9999999999999999E-4</v>
      </c>
      <c r="E13" s="26">
        <f t="shared" si="0"/>
        <v>2.7630692796025392E-4</v>
      </c>
      <c r="F13" s="28">
        <v>4.3359646701628482E-4</v>
      </c>
      <c r="G13" s="15">
        <v>6.9999999999999999E-4</v>
      </c>
      <c r="H13" s="26">
        <f t="shared" si="1"/>
        <v>2.6640353298371518E-4</v>
      </c>
      <c r="I13" s="28">
        <v>4.4385868065139391E-4</v>
      </c>
      <c r="J13" s="15">
        <v>6.9999999999999999E-4</v>
      </c>
      <c r="K13" s="26">
        <f t="shared" si="2"/>
        <v>2.5614131934860608E-4</v>
      </c>
      <c r="L13" s="47" t="s">
        <v>18</v>
      </c>
      <c r="M13" s="15">
        <v>6.9999999999999999E-4</v>
      </c>
      <c r="N13" s="20" t="s">
        <v>18</v>
      </c>
    </row>
    <row r="14" spans="1:14" x14ac:dyDescent="0.25">
      <c r="A14" s="1" t="s">
        <v>7</v>
      </c>
      <c r="B14" s="22">
        <v>6.9999999999999999E-4</v>
      </c>
      <c r="C14" s="3">
        <v>8.1479436930720415E-4</v>
      </c>
      <c r="D14" s="15">
        <v>2.0000000000000001E-4</v>
      </c>
      <c r="E14" s="26">
        <f t="shared" si="0"/>
        <v>-6.1479436930720417E-4</v>
      </c>
      <c r="F14" s="28">
        <v>8.338393596467017E-4</v>
      </c>
      <c r="G14" s="15">
        <v>2.0000000000000001E-4</v>
      </c>
      <c r="H14" s="26">
        <f t="shared" si="1"/>
        <v>-6.3383935964670172E-4</v>
      </c>
      <c r="I14" s="28">
        <v>8.5357438586806532E-4</v>
      </c>
      <c r="J14" s="15">
        <v>2.0000000000000001E-4</v>
      </c>
      <c r="K14" s="26">
        <f t="shared" si="2"/>
        <v>-6.5357438586806534E-4</v>
      </c>
      <c r="L14" s="47" t="s">
        <v>18</v>
      </c>
      <c r="M14" s="15">
        <v>2.0000000000000001E-4</v>
      </c>
      <c r="N14" s="20" t="s">
        <v>18</v>
      </c>
    </row>
    <row r="15" spans="1:14" x14ac:dyDescent="0.25">
      <c r="A15" s="4" t="s">
        <v>8</v>
      </c>
      <c r="B15" s="22">
        <v>6.9999999999999999E-4</v>
      </c>
      <c r="C15" s="3">
        <v>7.8220259453491594E-4</v>
      </c>
      <c r="D15" s="15">
        <v>6.9999999999999999E-4</v>
      </c>
      <c r="E15" s="26">
        <f t="shared" si="0"/>
        <v>-8.2202594534915951E-5</v>
      </c>
      <c r="F15" s="28">
        <v>8.0048578526083355E-4</v>
      </c>
      <c r="G15" s="15">
        <v>6.9999999999999999E-4</v>
      </c>
      <c r="H15" s="26">
        <f t="shared" si="1"/>
        <v>-1.0048578526083356E-4</v>
      </c>
      <c r="I15" s="28">
        <v>8.1943141043334272E-4</v>
      </c>
      <c r="J15" s="15">
        <v>6.5737309102762668E-4</v>
      </c>
      <c r="K15" s="26">
        <f t="shared" si="2"/>
        <v>-1.6205831940571604E-4</v>
      </c>
      <c r="L15" s="47" t="s">
        <v>18</v>
      </c>
      <c r="M15" s="15">
        <v>6.1734197258173768E-4</v>
      </c>
      <c r="N15" s="20" t="s">
        <v>18</v>
      </c>
    </row>
    <row r="16" spans="1:14" x14ac:dyDescent="0.25">
      <c r="A16" s="36" t="s">
        <v>9</v>
      </c>
      <c r="B16" s="37">
        <v>1.18E-2</v>
      </c>
      <c r="C16" s="38">
        <v>1.0266409053270772E-2</v>
      </c>
      <c r="D16" s="39">
        <v>1.2E-2</v>
      </c>
      <c r="E16" s="40">
        <f t="shared" si="0"/>
        <v>1.7335909467292281E-3</v>
      </c>
      <c r="F16" s="38">
        <v>1.0506375931548441E-2</v>
      </c>
      <c r="G16" s="39">
        <v>1.2755415033052324E-2</v>
      </c>
      <c r="H16" s="40">
        <f t="shared" si="1"/>
        <v>2.249039101503883E-3</v>
      </c>
      <c r="I16" s="38">
        <v>1.0755037261937623E-2</v>
      </c>
      <c r="J16" s="39">
        <v>1.3558384388784768E-2</v>
      </c>
      <c r="K16" s="40">
        <f t="shared" si="2"/>
        <v>2.8033471268471451E-3</v>
      </c>
      <c r="L16" s="48" t="s">
        <v>18</v>
      </c>
      <c r="M16" s="39">
        <v>1.4411901671383931E-2</v>
      </c>
      <c r="N16" s="41" t="s">
        <v>18</v>
      </c>
    </row>
    <row r="17" spans="1:14" ht="16.149999999999999" customHeight="1" thickBot="1" x14ac:dyDescent="0.3">
      <c r="A17" s="14" t="s">
        <v>0</v>
      </c>
      <c r="B17" s="23">
        <f>SUM(B8:B16)</f>
        <v>0.57710000000000006</v>
      </c>
      <c r="C17" s="13">
        <v>0.59039999999999992</v>
      </c>
      <c r="D17" s="16">
        <f t="shared" ref="D17" si="3">SUM(D8:D16)</f>
        <v>0.61850000000000016</v>
      </c>
      <c r="E17" s="27">
        <f t="shared" si="0"/>
        <v>2.8100000000000236E-2</v>
      </c>
      <c r="F17" s="29">
        <v>0.60419999999999985</v>
      </c>
      <c r="G17" s="16">
        <f t="shared" ref="G17:H17" si="4">SUM(G8:G16)</f>
        <v>0.59760241888981414</v>
      </c>
      <c r="H17" s="27">
        <f t="shared" si="4"/>
        <v>-6.5975811101859558E-3</v>
      </c>
      <c r="I17" s="29">
        <v>0.61850000000000016</v>
      </c>
      <c r="J17" s="16">
        <f>SUM(J8:J16)</f>
        <v>0.60001866195195896</v>
      </c>
      <c r="K17" s="27">
        <f t="shared" ref="K17" si="5">SUM(K8:K16)</f>
        <v>-1.8481338048041158E-2</v>
      </c>
      <c r="L17" s="49" t="s">
        <v>18</v>
      </c>
      <c r="M17" s="16">
        <f>SUM(M8:M16)</f>
        <v>0.60249699354848618</v>
      </c>
      <c r="N17" s="30" t="s">
        <v>18</v>
      </c>
    </row>
    <row r="18" spans="1:14" ht="17.25" thickTop="1" thickBot="1" x14ac:dyDescent="0.3">
      <c r="A18" s="2"/>
      <c r="B18" s="2"/>
      <c r="C18" s="2"/>
      <c r="D18" s="2"/>
      <c r="E18" s="2"/>
      <c r="F18" s="5"/>
      <c r="G18" s="2"/>
      <c r="H18" s="2"/>
      <c r="I18" s="5"/>
      <c r="J18" s="2"/>
      <c r="K18" s="2"/>
      <c r="L18" s="5"/>
      <c r="M18" s="2"/>
      <c r="N18" s="2"/>
    </row>
    <row r="19" spans="1:14" s="6" customFormat="1" ht="18.75" thickTop="1" x14ac:dyDescent="0.4">
      <c r="A19" s="11" t="s">
        <v>16</v>
      </c>
      <c r="B19" s="46" t="s">
        <v>10</v>
      </c>
      <c r="C19" s="51" t="s">
        <v>17</v>
      </c>
      <c r="D19" s="51"/>
      <c r="E19" s="52"/>
      <c r="F19" s="51" t="s">
        <v>20</v>
      </c>
      <c r="G19" s="51"/>
      <c r="H19" s="52"/>
      <c r="I19" s="51" t="s">
        <v>21</v>
      </c>
      <c r="J19" s="51"/>
      <c r="K19" s="52"/>
      <c r="L19" s="51" t="s">
        <v>26</v>
      </c>
      <c r="M19" s="51"/>
      <c r="N19" s="52"/>
    </row>
    <row r="20" spans="1:14" s="24" customFormat="1" ht="51.75" x14ac:dyDescent="0.4">
      <c r="A20" s="35" t="s">
        <v>12</v>
      </c>
      <c r="B20" s="31" t="s">
        <v>25</v>
      </c>
      <c r="C20" s="32" t="s">
        <v>19</v>
      </c>
      <c r="D20" s="33" t="s">
        <v>24</v>
      </c>
      <c r="E20" s="34" t="s">
        <v>11</v>
      </c>
      <c r="F20" s="32" t="s">
        <v>19</v>
      </c>
      <c r="G20" s="33" t="s">
        <v>23</v>
      </c>
      <c r="H20" s="34" t="s">
        <v>11</v>
      </c>
      <c r="I20" s="32" t="s">
        <v>19</v>
      </c>
      <c r="J20" s="33" t="s">
        <v>23</v>
      </c>
      <c r="K20" s="34" t="s">
        <v>11</v>
      </c>
      <c r="L20" s="32" t="s">
        <v>19</v>
      </c>
      <c r="M20" s="33" t="s">
        <v>23</v>
      </c>
      <c r="N20" s="34" t="s">
        <v>11</v>
      </c>
    </row>
    <row r="21" spans="1:14" x14ac:dyDescent="0.25">
      <c r="A21" s="1"/>
      <c r="B21" s="21"/>
      <c r="C21" s="2"/>
      <c r="D21" s="17"/>
      <c r="E21" s="25"/>
      <c r="F21" s="2"/>
      <c r="G21" s="17"/>
      <c r="H21" s="25"/>
      <c r="I21" s="2"/>
      <c r="J21" s="17"/>
      <c r="K21" s="25"/>
      <c r="L21" s="2"/>
      <c r="M21" s="17"/>
      <c r="N21" s="25"/>
    </row>
    <row r="22" spans="1:14" x14ac:dyDescent="0.25">
      <c r="A22" s="4" t="s">
        <v>1</v>
      </c>
      <c r="B22" s="22">
        <v>0.17100000000000001</v>
      </c>
      <c r="C22" s="3">
        <v>0.1804121404755904</v>
      </c>
      <c r="D22" s="15">
        <v>0.17730000000000001</v>
      </c>
      <c r="E22" s="26">
        <f>D22-C22</f>
        <v>-3.1121404755903859E-3</v>
      </c>
      <c r="F22" s="10">
        <v>0.18478970493609703</v>
      </c>
      <c r="G22" s="15">
        <v>0.17730000000000001</v>
      </c>
      <c r="H22" s="26">
        <f>G22-F22</f>
        <v>-7.4897049360970192E-3</v>
      </c>
      <c r="I22" s="10">
        <v>0.18933672350475234</v>
      </c>
      <c r="J22" s="15">
        <v>0.17730000000000001</v>
      </c>
      <c r="K22" s="26">
        <f>J22-I22</f>
        <v>-1.2036723504752322E-2</v>
      </c>
      <c r="L22" s="47" t="s">
        <v>18</v>
      </c>
      <c r="M22" s="15">
        <v>0.17730000000000001</v>
      </c>
      <c r="N22" s="20" t="s">
        <v>18</v>
      </c>
    </row>
    <row r="23" spans="1:14" x14ac:dyDescent="0.25">
      <c r="A23" s="4" t="s">
        <v>2</v>
      </c>
      <c r="B23" s="22">
        <v>7.46E-2</v>
      </c>
      <c r="C23" s="3">
        <v>7.4382212106695905E-2</v>
      </c>
      <c r="D23" s="15">
        <v>9.8699999999999996E-2</v>
      </c>
      <c r="E23" s="26">
        <f t="shared" ref="E23:E30" si="6">D23-C23</f>
        <v>2.4317787893304091E-2</v>
      </c>
      <c r="F23" s="10">
        <v>7.6187040359128252E-2</v>
      </c>
      <c r="G23" s="15">
        <v>7.46E-2</v>
      </c>
      <c r="H23" s="26">
        <f t="shared" ref="H23:H30" si="7">G23-F23</f>
        <v>-1.5870403591282528E-3</v>
      </c>
      <c r="I23" s="10">
        <v>7.8061732931009598E-2</v>
      </c>
      <c r="J23" s="15">
        <v>7.46E-2</v>
      </c>
      <c r="K23" s="26">
        <f t="shared" ref="K23:K30" si="8">J23-I23</f>
        <v>-3.4617329310095979E-3</v>
      </c>
      <c r="L23" s="47" t="s">
        <v>18</v>
      </c>
      <c r="M23" s="15">
        <v>7.46E-2</v>
      </c>
      <c r="N23" s="20" t="s">
        <v>18</v>
      </c>
    </row>
    <row r="24" spans="1:14" x14ac:dyDescent="0.25">
      <c r="A24" s="1" t="s">
        <v>3</v>
      </c>
      <c r="B24" s="22">
        <v>0.31369999999999998</v>
      </c>
      <c r="C24" s="3">
        <v>0.32064310404078861</v>
      </c>
      <c r="D24" s="15">
        <v>0.30480000000000002</v>
      </c>
      <c r="E24" s="26">
        <f t="shared" si="6"/>
        <v>-1.5843104040788591E-2</v>
      </c>
      <c r="F24" s="10">
        <v>0.32842326702236685</v>
      </c>
      <c r="G24" s="15">
        <v>0.30547876208979752</v>
      </c>
      <c r="H24" s="26">
        <f t="shared" si="7"/>
        <v>-2.2944504932569332E-2</v>
      </c>
      <c r="I24" s="10">
        <v>0.33650459760323209</v>
      </c>
      <c r="J24" s="15">
        <v>0.30615903572150627</v>
      </c>
      <c r="K24" s="26">
        <f t="shared" si="8"/>
        <v>-3.0345561881725824E-2</v>
      </c>
      <c r="L24" s="47" t="s">
        <v>18</v>
      </c>
      <c r="M24" s="15">
        <v>0.31344490377879902</v>
      </c>
      <c r="N24" s="20" t="s">
        <v>18</v>
      </c>
    </row>
    <row r="25" spans="1:14" x14ac:dyDescent="0.25">
      <c r="A25" s="1" t="s">
        <v>4</v>
      </c>
      <c r="B25" s="22">
        <v>4.1000000000000003E-3</v>
      </c>
      <c r="C25" s="3">
        <v>4.3675192293904565E-3</v>
      </c>
      <c r="D25" s="15">
        <v>3.7000000000000002E-3</v>
      </c>
      <c r="E25" s="26">
        <f t="shared" si="6"/>
        <v>-6.6751922939045638E-4</v>
      </c>
      <c r="F25" s="10">
        <v>4.4734937880246961E-3</v>
      </c>
      <c r="G25" s="15">
        <v>3.7000000000000002E-3</v>
      </c>
      <c r="H25" s="26">
        <f t="shared" si="7"/>
        <v>-7.7349378802469594E-4</v>
      </c>
      <c r="I25" s="10">
        <v>4.5835705876383255E-3</v>
      </c>
      <c r="J25" s="15">
        <v>3.7000000000000002E-3</v>
      </c>
      <c r="K25" s="26">
        <f t="shared" si="8"/>
        <v>-8.8357058763832534E-4</v>
      </c>
      <c r="L25" s="47" t="s">
        <v>18</v>
      </c>
      <c r="M25" s="15">
        <v>3.7000000000000002E-3</v>
      </c>
      <c r="N25" s="20" t="s">
        <v>18</v>
      </c>
    </row>
    <row r="26" spans="1:14" x14ac:dyDescent="0.25">
      <c r="A26" s="1" t="s">
        <v>5</v>
      </c>
      <c r="B26" s="22">
        <v>4.6800000000000001E-2</v>
      </c>
      <c r="C26" s="3">
        <v>4.5556585192718907E-2</v>
      </c>
      <c r="D26" s="15">
        <v>2.8799999999999999E-2</v>
      </c>
      <c r="E26" s="26">
        <f t="shared" si="6"/>
        <v>-1.6756585192718908E-2</v>
      </c>
      <c r="F26" s="10">
        <v>4.666198135816528E-2</v>
      </c>
      <c r="G26" s="15">
        <v>4.6800000000000001E-2</v>
      </c>
      <c r="H26" s="26">
        <f t="shared" si="7"/>
        <v>1.3801864183472096E-4</v>
      </c>
      <c r="I26" s="10">
        <v>4.7810167052596671E-2</v>
      </c>
      <c r="J26" s="15">
        <v>4.6800000000000001E-2</v>
      </c>
      <c r="K26" s="26">
        <f t="shared" si="8"/>
        <v>-1.0101670525966694E-3</v>
      </c>
      <c r="L26" s="47" t="s">
        <v>18</v>
      </c>
      <c r="M26" s="15">
        <v>4.6800000000000001E-2</v>
      </c>
      <c r="N26" s="20" t="s">
        <v>18</v>
      </c>
    </row>
    <row r="27" spans="1:14" x14ac:dyDescent="0.25">
      <c r="A27" s="1" t="s">
        <v>6</v>
      </c>
      <c r="B27" s="22">
        <v>7.9978666666666678E-4</v>
      </c>
      <c r="C27" s="3">
        <v>9.0702847553220242E-4</v>
      </c>
      <c r="D27" s="15">
        <v>6.9999999999999999E-4</v>
      </c>
      <c r="E27" s="26">
        <f t="shared" si="6"/>
        <v>-2.0702847553220243E-4</v>
      </c>
      <c r="F27" s="10">
        <v>9.290368371019411E-4</v>
      </c>
      <c r="G27" s="15">
        <v>6.9999999999999999E-4</v>
      </c>
      <c r="H27" s="26">
        <f t="shared" si="7"/>
        <v>-2.290368371019411E-4</v>
      </c>
      <c r="I27" s="10">
        <v>9.5189713524857303E-4</v>
      </c>
      <c r="J27" s="15">
        <v>6.9999999999999999E-4</v>
      </c>
      <c r="K27" s="26">
        <f t="shared" si="8"/>
        <v>-2.5189713524857303E-4</v>
      </c>
      <c r="L27" s="47" t="s">
        <v>18</v>
      </c>
      <c r="M27" s="15">
        <v>6.9999999999999999E-4</v>
      </c>
      <c r="N27" s="20" t="s">
        <v>18</v>
      </c>
    </row>
    <row r="28" spans="1:14" x14ac:dyDescent="0.25">
      <c r="A28" s="1" t="s">
        <v>7</v>
      </c>
      <c r="B28" s="22">
        <v>8.9996999999999994E-4</v>
      </c>
      <c r="C28" s="3">
        <v>9.0709006875210366E-4</v>
      </c>
      <c r="D28" s="15">
        <v>2.9999999999999997E-4</v>
      </c>
      <c r="E28" s="26">
        <f t="shared" si="6"/>
        <v>-6.0709006875210364E-4</v>
      </c>
      <c r="F28" s="10">
        <v>9.2909992483484886E-4</v>
      </c>
      <c r="G28" s="15">
        <v>2.3476268701099308E-4</v>
      </c>
      <c r="H28" s="26">
        <f t="shared" si="7"/>
        <v>-6.9433723782385583E-4</v>
      </c>
      <c r="I28" s="10">
        <v>9.5196177534660341E-4</v>
      </c>
      <c r="J28" s="15">
        <v>1.8371173070873834E-4</v>
      </c>
      <c r="K28" s="26">
        <f t="shared" si="8"/>
        <v>-7.6825004463786507E-4</v>
      </c>
      <c r="L28" s="47" t="s">
        <v>18</v>
      </c>
      <c r="M28" s="15">
        <v>1.8920169343208574E-4</v>
      </c>
      <c r="N28" s="20" t="s">
        <v>18</v>
      </c>
    </row>
    <row r="29" spans="1:14" x14ac:dyDescent="0.25">
      <c r="A29" s="4" t="s">
        <v>8</v>
      </c>
      <c r="B29" s="22">
        <v>8.0000000000000004E-4</v>
      </c>
      <c r="C29" s="3">
        <v>8.7350384587809107E-4</v>
      </c>
      <c r="D29" s="15">
        <v>8.0000000000000004E-4</v>
      </c>
      <c r="E29" s="26">
        <f t="shared" si="6"/>
        <v>-7.3503845878091032E-5</v>
      </c>
      <c r="F29" s="10">
        <v>8.9469875760493894E-4</v>
      </c>
      <c r="G29" s="15">
        <v>8.0000000000000004E-4</v>
      </c>
      <c r="H29" s="26">
        <f t="shared" si="7"/>
        <v>-9.4698757604938901E-5</v>
      </c>
      <c r="I29" s="10">
        <v>9.167141175276648E-4</v>
      </c>
      <c r="J29" s="15">
        <v>8.0000000000000004E-4</v>
      </c>
      <c r="K29" s="26">
        <f t="shared" si="8"/>
        <v>-1.1671411752766476E-4</v>
      </c>
      <c r="L29" s="47" t="s">
        <v>18</v>
      </c>
      <c r="M29" s="15">
        <v>8.2390685756284713E-4</v>
      </c>
      <c r="N29" s="20" t="s">
        <v>18</v>
      </c>
    </row>
    <row r="30" spans="1:14" x14ac:dyDescent="0.25">
      <c r="A30" s="36" t="s">
        <v>9</v>
      </c>
      <c r="B30" s="37">
        <v>1.12E-2</v>
      </c>
      <c r="C30" s="38">
        <v>1.075081656465343E-2</v>
      </c>
      <c r="D30" s="39">
        <v>1.1900000000000001E-2</v>
      </c>
      <c r="E30" s="40">
        <f t="shared" si="6"/>
        <v>1.1491834353465711E-3</v>
      </c>
      <c r="F30" s="42">
        <v>1.1011677016676172E-2</v>
      </c>
      <c r="G30" s="39">
        <v>1.2460196838434821E-2</v>
      </c>
      <c r="H30" s="40">
        <f t="shared" si="7"/>
        <v>1.4485198217586495E-3</v>
      </c>
      <c r="I30" s="42">
        <v>1.1282635292648183E-2</v>
      </c>
      <c r="J30" s="39">
        <v>1.3046765147272363E-2</v>
      </c>
      <c r="K30" s="40">
        <f t="shared" si="8"/>
        <v>1.7641298546241801E-3</v>
      </c>
      <c r="L30" s="48" t="s">
        <v>18</v>
      </c>
      <c r="M30" s="39">
        <v>1.3689555841554821E-2</v>
      </c>
      <c r="N30" s="41" t="s">
        <v>18</v>
      </c>
    </row>
    <row r="31" spans="1:14" ht="17.45" customHeight="1" thickBot="1" x14ac:dyDescent="0.3">
      <c r="A31" s="14" t="s">
        <v>0</v>
      </c>
      <c r="B31" s="23">
        <f t="shared" ref="B31" si="9">SUM(B22:B30)</f>
        <v>0.62389975666666664</v>
      </c>
      <c r="C31" s="12">
        <f>SUM(C22:C30)</f>
        <v>0.63880000000000015</v>
      </c>
      <c r="D31" s="16">
        <f t="shared" ref="D31:E31" si="10">SUM(D22:D30)</f>
        <v>0.62700000000000011</v>
      </c>
      <c r="E31" s="27">
        <f t="shared" si="10"/>
        <v>-1.1800000000000076E-2</v>
      </c>
      <c r="F31" s="13">
        <f>SUM(F22:F30)</f>
        <v>0.65429999999999999</v>
      </c>
      <c r="G31" s="16">
        <f t="shared" ref="G31:H31" si="11">SUM(G22:G30)</f>
        <v>0.62207372161524332</v>
      </c>
      <c r="H31" s="27">
        <f t="shared" si="11"/>
        <v>-3.2226278384756661E-2</v>
      </c>
      <c r="I31" s="13">
        <f>SUM(I22:I30)</f>
        <v>0.67040000000000011</v>
      </c>
      <c r="J31" s="16">
        <f>SUM(J22:J30)</f>
        <v>0.62328951259948739</v>
      </c>
      <c r="K31" s="27">
        <f t="shared" ref="K31" si="12">SUM(K22:K30)</f>
        <v>-4.7110487400512664E-2</v>
      </c>
      <c r="L31" s="49" t="s">
        <v>18</v>
      </c>
      <c r="M31" s="16">
        <f>SUM(M22:M30)</f>
        <v>0.63124756817134875</v>
      </c>
      <c r="N31" s="30" t="s">
        <v>18</v>
      </c>
    </row>
    <row r="32" spans="1:14" ht="15.75" thickTop="1" x14ac:dyDescent="0.25">
      <c r="A32" s="2"/>
      <c r="B32" s="2"/>
      <c r="C32" s="2"/>
      <c r="D32" s="2"/>
      <c r="E32" s="2"/>
      <c r="F32" s="2"/>
      <c r="G32" s="2"/>
      <c r="H32" s="2"/>
    </row>
    <row r="33" spans="2:11" s="7" customFormat="1" ht="18.75" x14ac:dyDescent="0.3"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9" spans="2:11" x14ac:dyDescent="0.25">
      <c r="F39" s="50"/>
    </row>
  </sheetData>
  <mergeCells count="8">
    <mergeCell ref="L5:N5"/>
    <mergeCell ref="L19:N19"/>
    <mergeCell ref="I5:K5"/>
    <mergeCell ref="I19:K19"/>
    <mergeCell ref="C5:E5"/>
    <mergeCell ref="F5:H5"/>
    <mergeCell ref="C19:E19"/>
    <mergeCell ref="F19:H19"/>
  </mergeCells>
  <pageMargins left="0.25" right="0.25" top="0.75" bottom="0.75" header="0.3" footer="0.3"/>
  <pageSetup paperSize="5" scale="87" orientation="landscape" horizontalDpi="1200" verticalDpi="1200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 Rates</vt:lpstr>
      <vt:lpstr>'FB Rates'!Print_Area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ryanjo</dc:creator>
  <cp:lastModifiedBy>Lolita Sung</cp:lastModifiedBy>
  <cp:lastPrinted>2019-01-29T17:06:05Z</cp:lastPrinted>
  <dcterms:created xsi:type="dcterms:W3CDTF">2015-12-14T15:43:24Z</dcterms:created>
  <dcterms:modified xsi:type="dcterms:W3CDTF">2020-12-03T21:56:31Z</dcterms:modified>
</cp:coreProperties>
</file>