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7480" windowHeight="11640" activeTab="0"/>
  </bookViews>
  <sheets>
    <sheet name="Summary" sheetId="1" r:id="rId1"/>
    <sheet name="Revenue by object" sheetId="2" r:id="rId2"/>
    <sheet name="Function by object" sheetId="3" r:id="rId3"/>
    <sheet name="Revenue by function" sheetId="4" r:id="rId4"/>
  </sheets>
  <definedNames>
    <definedName name="_Fill" hidden="1">'Revenue by function'!$E$6:$R$6</definedName>
    <definedName name="_xlnm.Print_Area" localSheetId="2">'Function by object'!$A$1:$L$25</definedName>
    <definedName name="_xlnm.Print_Area" localSheetId="3">'Revenue by function'!$A$1:$S$48</definedName>
    <definedName name="_xlnm.Print_Area" localSheetId="1">'Revenue by object'!$A$1:$L$32</definedName>
    <definedName name="_xlnm.Print_Area" localSheetId="0">'Summary'!$A$1:$D$46</definedName>
  </definedNames>
  <calcPr fullCalcOnLoad="1"/>
</workbook>
</file>

<file path=xl/sharedStrings.xml><?xml version="1.0" encoding="utf-8"?>
<sst xmlns="http://schemas.openxmlformats.org/spreadsheetml/2006/main" count="207" uniqueCount="128">
  <si>
    <t>08</t>
  </si>
  <si>
    <t>11</t>
  </si>
  <si>
    <t>13</t>
  </si>
  <si>
    <t>15</t>
  </si>
  <si>
    <t>17</t>
  </si>
  <si>
    <t>10</t>
  </si>
  <si>
    <t>20</t>
  </si>
  <si>
    <t>25</t>
  </si>
  <si>
    <t>30</t>
  </si>
  <si>
    <t>35</t>
  </si>
  <si>
    <t>40</t>
  </si>
  <si>
    <t>45</t>
  </si>
  <si>
    <t>60</t>
  </si>
  <si>
    <t>65</t>
  </si>
  <si>
    <t>71</t>
  </si>
  <si>
    <t>73</t>
  </si>
  <si>
    <t>77</t>
  </si>
  <si>
    <t>78</t>
  </si>
  <si>
    <t>79</t>
  </si>
  <si>
    <t>80</t>
  </si>
  <si>
    <t>85</t>
  </si>
  <si>
    <t>90</t>
  </si>
  <si>
    <t xml:space="preserve"> Excludes fringe benefits.</t>
  </si>
  <si>
    <t>REVENUE CODES</t>
  </si>
  <si>
    <t>RF OTHER AGENCY</t>
  </si>
  <si>
    <t>RF Other Agency</t>
  </si>
  <si>
    <t>Intercollegiate Athletics</t>
  </si>
  <si>
    <t>ATHL</t>
  </si>
  <si>
    <t>SBF RESTRICTED</t>
  </si>
  <si>
    <t>SBF UNRESTRICTED</t>
  </si>
  <si>
    <t>SBF AGENCY</t>
  </si>
  <si>
    <t>SBF Restricted</t>
  </si>
  <si>
    <t>SBF Unrestricted</t>
  </si>
  <si>
    <t>SBF Agency</t>
  </si>
  <si>
    <t>STABILIZATION</t>
  </si>
  <si>
    <t>Stabilization</t>
  </si>
  <si>
    <t>2008-2009 OPERATING BUDGET</t>
  </si>
  <si>
    <t>STATE UNIVERSITY OF NEW YORK AT STONY BROOK</t>
  </si>
  <si>
    <t>Total Budget By Object</t>
  </si>
  <si>
    <t>SALARY &amp; WAGES</t>
  </si>
  <si>
    <t>SUPPLIES &amp; EXPENSES</t>
  </si>
  <si>
    <t>EQUIPMENT</t>
  </si>
  <si>
    <t>UTILITIES</t>
  </si>
  <si>
    <t xml:space="preserve">        TOTAL</t>
  </si>
  <si>
    <t>Total Budget By Revenue Source</t>
  </si>
  <si>
    <t>*</t>
  </si>
  <si>
    <t>STATE PURPOSE</t>
  </si>
  <si>
    <t xml:space="preserve">      STATE SUPPORT</t>
  </si>
  <si>
    <t xml:space="preserve">      TUITION REVENUE</t>
  </si>
  <si>
    <t>SPECIAL APPROPRIATIONS</t>
  </si>
  <si>
    <t>INCOME FUND REIMBURSABLE</t>
  </si>
  <si>
    <t>STATE UNIVERSITY TUITION REIMBURSABLE</t>
  </si>
  <si>
    <t>DORMITORY INCOME FUND</t>
  </si>
  <si>
    <t>DORMITORY IFR</t>
  </si>
  <si>
    <t>HOSPITAL INCOME FUND</t>
  </si>
  <si>
    <t>HOSPITAL IFR</t>
  </si>
  <si>
    <t>VETERANS HOME</t>
  </si>
  <si>
    <t>SPONSORED RESEARCH</t>
  </si>
  <si>
    <t>RF INDIRECT COST SUPPORT</t>
  </si>
  <si>
    <t>RF CAMPUS ROYALTIES</t>
  </si>
  <si>
    <t>RF SERVICE &amp; FACILITY</t>
  </si>
  <si>
    <t>RF SERVICE AGREEMENTS</t>
  </si>
  <si>
    <t>FACULTY STUDENT ASSOCIATION</t>
  </si>
  <si>
    <t>CLINICAL PRACTICE</t>
  </si>
  <si>
    <t>Excludes fringe benefits.</t>
  </si>
  <si>
    <t>Revenue Summary By Object</t>
  </si>
  <si>
    <t>TOTAL</t>
  </si>
  <si>
    <t>SALARY</t>
  </si>
  <si>
    <t>SUPPLIES</t>
  </si>
  <si>
    <t>ALLOCATION</t>
  </si>
  <si>
    <t>&amp; WAGES</t>
  </si>
  <si>
    <t>&amp; EXPENSES</t>
  </si>
  <si>
    <t>State Purpose</t>
  </si>
  <si>
    <t>Special Appropriations</t>
  </si>
  <si>
    <t>Income Fund Reimbursable</t>
  </si>
  <si>
    <t>State University Tuition Reimbursable</t>
  </si>
  <si>
    <t>Dormitory Income Fund</t>
  </si>
  <si>
    <t>Dormitory IFR</t>
  </si>
  <si>
    <t>Hospital Income Fund</t>
  </si>
  <si>
    <t>Hospital IFR</t>
  </si>
  <si>
    <t>Veterans Home</t>
  </si>
  <si>
    <t>Sponsored Research</t>
  </si>
  <si>
    <t>RF Indirect Cost Support</t>
  </si>
  <si>
    <t>RF Campus Royalties</t>
  </si>
  <si>
    <t>RF Service &amp; Facility</t>
  </si>
  <si>
    <t>RF Service Agreements</t>
  </si>
  <si>
    <t>Faculty Student Association</t>
  </si>
  <si>
    <t>Clinical Practice</t>
  </si>
  <si>
    <t xml:space="preserve">                          TOTAL</t>
  </si>
  <si>
    <t xml:space="preserve">            Function Summary By Object</t>
  </si>
  <si>
    <t xml:space="preserve"> </t>
  </si>
  <si>
    <t>Instruction &amp; Departmental Research</t>
  </si>
  <si>
    <t>Organized Activities</t>
  </si>
  <si>
    <t>Research</t>
  </si>
  <si>
    <t>Public Service</t>
  </si>
  <si>
    <t>Library</t>
  </si>
  <si>
    <t>Student Services</t>
  </si>
  <si>
    <t>Maintenance &amp; Operations</t>
  </si>
  <si>
    <t>General Administration</t>
  </si>
  <si>
    <t>General Institutional Services</t>
  </si>
  <si>
    <t>Auxiliary Enterprises</t>
  </si>
  <si>
    <t>Hospital &amp; Clinics</t>
  </si>
  <si>
    <t>Student Aid</t>
  </si>
  <si>
    <t>Nursing Home Services</t>
  </si>
  <si>
    <t xml:space="preserve">   Revenue Summary By Function</t>
  </si>
  <si>
    <t>I&amp;DR</t>
  </si>
  <si>
    <t>ORG ACT</t>
  </si>
  <si>
    <t>ORG RES</t>
  </si>
  <si>
    <t>PUB SERV</t>
  </si>
  <si>
    <t>LIB</t>
  </si>
  <si>
    <t>STUD SERV</t>
  </si>
  <si>
    <t>M&amp;O</t>
  </si>
  <si>
    <t>GA</t>
  </si>
  <si>
    <t>GIS</t>
  </si>
  <si>
    <t>AUX ENT</t>
  </si>
  <si>
    <t>HOSP &amp; CL</t>
  </si>
  <si>
    <t>STUD AID</t>
  </si>
  <si>
    <t>NUR HOME</t>
  </si>
  <si>
    <t>GRAND</t>
  </si>
  <si>
    <t>REVENUE</t>
  </si>
  <si>
    <t>00</t>
  </si>
  <si>
    <t>01</t>
  </si>
  <si>
    <t>02</t>
  </si>
  <si>
    <t>03</t>
  </si>
  <si>
    <t>04</t>
  </si>
  <si>
    <t>05</t>
  </si>
  <si>
    <t>06</t>
  </si>
  <si>
    <t>07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</si>
</sst>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dd\-mmm\-yy_)"/>
    <numFmt numFmtId="170" formatCode="mm/dd/yy_)"/>
    <numFmt numFmtId="171" formatCode="0.0%"/>
  </numFmts>
  <fonts count="21">
    <font>
      <sz val="12"/>
      <name val="Arial MT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2"/>
      <name val="Times New Roman"/>
      <family val="1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sz val="22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9" fontId="7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70" fontId="7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5" fontId="7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9" fillId="0" borderId="0" xfId="0" applyFont="1" applyAlignment="1">
      <alignment vertical="center" textRotation="180"/>
    </xf>
    <xf numFmtId="5" fontId="7" fillId="0" borderId="2" xfId="0" applyNumberFormat="1" applyFont="1" applyBorder="1" applyAlignment="1" applyProtection="1">
      <alignment/>
      <protection/>
    </xf>
    <xf numFmtId="37" fontId="7" fillId="0" borderId="1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right"/>
    </xf>
    <xf numFmtId="170" fontId="7" fillId="0" borderId="0" xfId="0" applyNumberFormat="1" applyFont="1" applyAlignment="1" applyProtection="1">
      <alignment/>
      <protection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5" fontId="7" fillId="0" borderId="7" xfId="0" applyNumberFormat="1" applyFont="1" applyBorder="1" applyAlignment="1" applyProtection="1">
      <alignment/>
      <protection/>
    </xf>
    <xf numFmtId="5" fontId="7" fillId="0" borderId="8" xfId="0" applyNumberFormat="1" applyFont="1" applyBorder="1" applyAlignment="1" applyProtection="1">
      <alignment/>
      <protection/>
    </xf>
    <xf numFmtId="37" fontId="7" fillId="0" borderId="7" xfId="0" applyNumberFormat="1" applyFont="1" applyBorder="1" applyAlignment="1" applyProtection="1">
      <alignment/>
      <protection/>
    </xf>
    <xf numFmtId="37" fontId="7" fillId="0" borderId="8" xfId="0" applyNumberFormat="1" applyFont="1" applyBorder="1" applyAlignment="1" applyProtection="1">
      <alignment/>
      <protection/>
    </xf>
    <xf numFmtId="5" fontId="7" fillId="0" borderId="9" xfId="0" applyNumberFormat="1" applyFont="1" applyBorder="1" applyAlignment="1" applyProtection="1">
      <alignment horizontal="center"/>
      <protection/>
    </xf>
    <xf numFmtId="5" fontId="7" fillId="0" borderId="9" xfId="0" applyNumberFormat="1" applyFont="1" applyBorder="1" applyAlignment="1" applyProtection="1">
      <alignment/>
      <protection/>
    </xf>
    <xf numFmtId="5" fontId="7" fillId="0" borderId="1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 vertical="center" textRotation="180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9" fontId="5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Continuous"/>
    </xf>
    <xf numFmtId="37" fontId="6" fillId="0" borderId="0" xfId="0" applyNumberFormat="1" applyFont="1" applyFill="1" applyAlignment="1" applyProtection="1">
      <alignment/>
      <protection/>
    </xf>
    <xf numFmtId="37" fontId="16" fillId="0" borderId="0" xfId="0" applyNumberFormat="1" applyFont="1" applyAlignment="1" applyProtection="1">
      <alignment/>
      <protection/>
    </xf>
    <xf numFmtId="5" fontId="16" fillId="0" borderId="0" xfId="0" applyNumberFormat="1" applyFont="1" applyAlignment="1" applyProtection="1">
      <alignment/>
      <protection/>
    </xf>
    <xf numFmtId="5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169" fontId="7" fillId="0" borderId="0" xfId="0" applyNumberFormat="1" applyFont="1" applyFill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/>
    </xf>
    <xf numFmtId="5" fontId="6" fillId="0" borderId="2" xfId="0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37" fontId="6" fillId="0" borderId="11" xfId="0" applyNumberFormat="1" applyFont="1" applyFill="1" applyBorder="1" applyAlignment="1" applyProtection="1">
      <alignment/>
      <protection/>
    </xf>
    <xf numFmtId="0" fontId="6" fillId="0" borderId="1" xfId="0" applyFont="1" applyFill="1" applyBorder="1" applyAlignment="1">
      <alignment/>
    </xf>
    <xf numFmtId="0" fontId="15" fillId="0" borderId="0" xfId="0" applyFont="1" applyFill="1" applyAlignment="1">
      <alignment horizontal="centerContinuous"/>
    </xf>
    <xf numFmtId="0" fontId="19" fillId="0" borderId="0" xfId="0" applyFont="1" applyAlignment="1">
      <alignment vertical="top" textRotation="180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 vertical="center" textRotation="180"/>
    </xf>
    <xf numFmtId="0" fontId="20" fillId="0" borderId="0" xfId="0" applyFont="1" applyAlignment="1">
      <alignment textRotation="180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7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33</xdr:row>
      <xdr:rowOff>0</xdr:rowOff>
    </xdr:from>
    <xdr:to>
      <xdr:col>15</xdr:col>
      <xdr:colOff>685800</xdr:colOff>
      <xdr:row>47</xdr:row>
      <xdr:rowOff>0</xdr:rowOff>
    </xdr:to>
    <xdr:sp>
      <xdr:nvSpPr>
        <xdr:cNvPr id="1" name="Rectangle 2"/>
        <xdr:cNvSpPr>
          <a:spLocks/>
        </xdr:cNvSpPr>
      </xdr:nvSpPr>
      <xdr:spPr>
        <a:xfrm>
          <a:off x="5200650" y="9801225"/>
          <a:ext cx="9658350" cy="2743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47"/>
  <sheetViews>
    <sheetView tabSelected="1" defaultGridColor="0" zoomScale="75" zoomScaleNormal="75" colorId="22" workbookViewId="0" topLeftCell="A1">
      <selection activeCell="A1" sqref="A1"/>
    </sheetView>
  </sheetViews>
  <sheetFormatPr defaultColWidth="9.88671875" defaultRowHeight="15"/>
  <cols>
    <col min="1" max="1" width="2.99609375" style="1" customWidth="1"/>
    <col min="2" max="2" width="54.88671875" style="1" customWidth="1"/>
    <col min="3" max="3" width="19.88671875" style="1" customWidth="1"/>
    <col min="4" max="4" width="18.88671875" style="53" customWidth="1"/>
    <col min="5" max="5" width="9.88671875" style="1" customWidth="1"/>
    <col min="6" max="6" width="6.88671875" style="1" customWidth="1"/>
    <col min="7" max="16384" width="9.88671875" style="1" customWidth="1"/>
  </cols>
  <sheetData>
    <row r="1" spans="2:4" ht="18" customHeight="1">
      <c r="B1" s="39"/>
      <c r="D1" s="50"/>
    </row>
    <row r="2" spans="1:5" ht="21" customHeight="1">
      <c r="A2" s="40" t="s">
        <v>37</v>
      </c>
      <c r="B2" s="41"/>
      <c r="C2" s="7"/>
      <c r="D2" s="51"/>
      <c r="E2" s="42"/>
    </row>
    <row r="3" spans="1:4" ht="21" customHeight="1">
      <c r="A3" s="40" t="s">
        <v>36</v>
      </c>
      <c r="B3" s="41"/>
      <c r="C3" s="7"/>
      <c r="D3" s="52"/>
    </row>
    <row r="4" ht="18" customHeight="1">
      <c r="A4" s="39"/>
    </row>
    <row r="5" spans="1:4" ht="18" customHeight="1">
      <c r="A5" s="39"/>
      <c r="D5" s="54"/>
    </row>
    <row r="6" spans="1:2" ht="30" customHeight="1">
      <c r="A6" s="39"/>
      <c r="B6" s="38" t="s">
        <v>38</v>
      </c>
    </row>
    <row r="7" spans="1:2" ht="19.5" customHeight="1">
      <c r="A7" s="39"/>
      <c r="B7" s="38"/>
    </row>
    <row r="8" spans="1:4" ht="24" customHeight="1">
      <c r="A8" s="39"/>
      <c r="B8" s="2" t="s">
        <v>39</v>
      </c>
      <c r="C8" s="2"/>
      <c r="D8" s="49">
        <v>962133921</v>
      </c>
    </row>
    <row r="9" spans="1:6" ht="24" customHeight="1">
      <c r="A9" s="39"/>
      <c r="B9" s="2" t="s">
        <v>40</v>
      </c>
      <c r="C9" s="2"/>
      <c r="D9" s="46">
        <v>744760099</v>
      </c>
      <c r="F9" s="70"/>
    </row>
    <row r="10" spans="1:4" ht="24" customHeight="1">
      <c r="A10" s="39"/>
      <c r="B10" s="2" t="s">
        <v>41</v>
      </c>
      <c r="C10" s="2"/>
      <c r="D10" s="46">
        <v>24936999</v>
      </c>
    </row>
    <row r="11" spans="1:4" ht="24" customHeight="1" thickBot="1">
      <c r="A11" s="39"/>
      <c r="B11" s="2" t="s">
        <v>42</v>
      </c>
      <c r="C11" s="2"/>
      <c r="D11" s="46">
        <v>57905501</v>
      </c>
    </row>
    <row r="12" spans="1:4" ht="21.75" customHeight="1" thickBot="1">
      <c r="A12" s="39"/>
      <c r="B12" s="2" t="s">
        <v>43</v>
      </c>
      <c r="C12" s="2"/>
      <c r="D12" s="55">
        <f>SUM(D8:D11)</f>
        <v>1789736520</v>
      </c>
    </row>
    <row r="13" spans="1:4" ht="3.75" customHeight="1" thickBot="1">
      <c r="A13" s="39"/>
      <c r="D13" s="56"/>
    </row>
    <row r="14" spans="1:4" ht="19.5" customHeight="1">
      <c r="A14" s="39"/>
      <c r="D14" s="57"/>
    </row>
    <row r="15" ht="19.5" customHeight="1">
      <c r="A15" s="39"/>
    </row>
    <row r="16" spans="1:5" ht="28.5" customHeight="1">
      <c r="A16" s="39"/>
      <c r="B16" s="38" t="s">
        <v>44</v>
      </c>
      <c r="C16" s="4"/>
      <c r="D16" s="58"/>
      <c r="E16" s="4"/>
    </row>
    <row r="17" spans="1:5" ht="19.5" customHeight="1">
      <c r="A17" s="39"/>
      <c r="B17" s="38"/>
      <c r="C17" s="4"/>
      <c r="D17" s="58"/>
      <c r="E17" s="4"/>
    </row>
    <row r="18" spans="1:5" ht="24" customHeight="1">
      <c r="A18" s="44" t="s">
        <v>45</v>
      </c>
      <c r="B18" s="2" t="s">
        <v>46</v>
      </c>
      <c r="C18" s="43"/>
      <c r="D18" s="49">
        <v>305220126</v>
      </c>
      <c r="E18" s="4"/>
    </row>
    <row r="19" spans="1:5" ht="24" customHeight="1">
      <c r="A19" s="44"/>
      <c r="B19" s="2" t="s">
        <v>47</v>
      </c>
      <c r="C19" s="43">
        <f>D18-C20</f>
        <v>192497526</v>
      </c>
      <c r="D19" s="46"/>
      <c r="E19" s="4"/>
    </row>
    <row r="20" spans="1:5" ht="24" customHeight="1">
      <c r="A20" s="44"/>
      <c r="B20" s="2" t="s">
        <v>48</v>
      </c>
      <c r="C20" s="46">
        <v>112722600</v>
      </c>
      <c r="D20" s="46"/>
      <c r="E20" s="4"/>
    </row>
    <row r="21" spans="1:5" ht="24" customHeight="1">
      <c r="A21" s="44" t="s">
        <v>45</v>
      </c>
      <c r="B21" s="2" t="s">
        <v>49</v>
      </c>
      <c r="C21" s="43"/>
      <c r="D21" s="46">
        <v>3851772</v>
      </c>
      <c r="E21" s="4"/>
    </row>
    <row r="22" spans="1:5" ht="24" customHeight="1">
      <c r="A22" s="44" t="s">
        <v>45</v>
      </c>
      <c r="B22" s="2" t="s">
        <v>50</v>
      </c>
      <c r="C22" s="43"/>
      <c r="D22" s="46">
        <v>90726100</v>
      </c>
      <c r="E22" s="4"/>
    </row>
    <row r="23" spans="1:5" ht="24" customHeight="1">
      <c r="A23" s="44" t="s">
        <v>45</v>
      </c>
      <c r="B23" s="2" t="s">
        <v>51</v>
      </c>
      <c r="C23" s="43"/>
      <c r="D23" s="46">
        <v>19523300</v>
      </c>
      <c r="E23" s="4"/>
    </row>
    <row r="24" spans="1:5" ht="24" customHeight="1">
      <c r="A24" s="44" t="s">
        <v>45</v>
      </c>
      <c r="B24" s="2" t="s">
        <v>52</v>
      </c>
      <c r="C24" s="43"/>
      <c r="D24" s="46">
        <v>30800700</v>
      </c>
      <c r="E24" s="4"/>
    </row>
    <row r="25" spans="1:5" ht="24" customHeight="1">
      <c r="A25" s="44" t="s">
        <v>45</v>
      </c>
      <c r="B25" s="2" t="s">
        <v>53</v>
      </c>
      <c r="C25" s="43"/>
      <c r="D25" s="46">
        <v>6000000</v>
      </c>
      <c r="E25" s="4"/>
    </row>
    <row r="26" spans="1:5" ht="24" customHeight="1">
      <c r="A26" s="44"/>
      <c r="B26" s="2" t="s">
        <v>54</v>
      </c>
      <c r="C26" s="43"/>
      <c r="D26" s="46">
        <v>825770000</v>
      </c>
      <c r="E26" s="4"/>
    </row>
    <row r="27" spans="1:5" ht="24" customHeight="1">
      <c r="A27" s="44" t="s">
        <v>45</v>
      </c>
      <c r="B27" s="2" t="s">
        <v>55</v>
      </c>
      <c r="C27" s="43"/>
      <c r="D27" s="46">
        <v>3265300</v>
      </c>
      <c r="E27" s="4"/>
    </row>
    <row r="28" spans="1:5" ht="24" customHeight="1">
      <c r="A28" s="44" t="s">
        <v>45</v>
      </c>
      <c r="B28" s="2" t="s">
        <v>56</v>
      </c>
      <c r="C28" s="43"/>
      <c r="D28" s="46">
        <v>40600000</v>
      </c>
      <c r="E28" s="4"/>
    </row>
    <row r="29" spans="1:5" ht="24" customHeight="1">
      <c r="A29" s="44"/>
      <c r="B29" s="2" t="s">
        <v>28</v>
      </c>
      <c r="C29" s="43"/>
      <c r="D29" s="46">
        <v>36338454</v>
      </c>
      <c r="E29" s="4"/>
    </row>
    <row r="30" spans="1:5" ht="24" customHeight="1">
      <c r="A30" s="44"/>
      <c r="B30" s="2" t="s">
        <v>29</v>
      </c>
      <c r="C30" s="43"/>
      <c r="D30" s="46">
        <v>6547246</v>
      </c>
      <c r="E30" s="4"/>
    </row>
    <row r="31" spans="1:5" ht="24" customHeight="1">
      <c r="A31" s="44"/>
      <c r="B31" s="2" t="s">
        <v>30</v>
      </c>
      <c r="C31" s="43"/>
      <c r="D31" s="46">
        <v>10692437</v>
      </c>
      <c r="E31" s="4"/>
    </row>
    <row r="32" spans="1:5" ht="24" customHeight="1">
      <c r="A32" s="44"/>
      <c r="B32" s="2" t="s">
        <v>34</v>
      </c>
      <c r="C32" s="43"/>
      <c r="D32" s="46">
        <v>1321800</v>
      </c>
      <c r="E32" s="4"/>
    </row>
    <row r="33" spans="1:4" ht="24" customHeight="1">
      <c r="A33" s="44"/>
      <c r="B33" s="2" t="s">
        <v>57</v>
      </c>
      <c r="C33" s="2"/>
      <c r="D33" s="46">
        <v>136700522</v>
      </c>
    </row>
    <row r="34" spans="1:4" ht="24" customHeight="1">
      <c r="A34" s="44"/>
      <c r="B34" s="2" t="s">
        <v>58</v>
      </c>
      <c r="C34" s="2"/>
      <c r="D34" s="46">
        <v>38038181</v>
      </c>
    </row>
    <row r="35" spans="1:4" ht="24" customHeight="1">
      <c r="A35" s="44"/>
      <c r="B35" s="2" t="s">
        <v>59</v>
      </c>
      <c r="C35" s="2"/>
      <c r="D35" s="46">
        <v>8094925</v>
      </c>
    </row>
    <row r="36" spans="1:5" ht="24" customHeight="1">
      <c r="A36" s="44"/>
      <c r="B36" s="2" t="s">
        <v>60</v>
      </c>
      <c r="C36" s="2"/>
      <c r="D36" s="46">
        <v>699732</v>
      </c>
      <c r="E36" s="4"/>
    </row>
    <row r="37" spans="1:5" ht="24" customHeight="1">
      <c r="A37" s="44"/>
      <c r="B37" s="2" t="s">
        <v>24</v>
      </c>
      <c r="C37" s="2"/>
      <c r="D37" s="46">
        <v>958280</v>
      </c>
      <c r="E37" s="4"/>
    </row>
    <row r="38" spans="1:5" ht="24" customHeight="1">
      <c r="A38" s="44"/>
      <c r="B38" s="2" t="s">
        <v>61</v>
      </c>
      <c r="C38" s="2"/>
      <c r="D38" s="46">
        <v>12419230</v>
      </c>
      <c r="E38" s="4"/>
    </row>
    <row r="39" spans="1:5" ht="24" customHeight="1">
      <c r="A39" s="44"/>
      <c r="B39" s="2" t="s">
        <v>62</v>
      </c>
      <c r="C39" s="43"/>
      <c r="D39" s="46">
        <v>23598380</v>
      </c>
      <c r="E39" s="4"/>
    </row>
    <row r="40" spans="1:5" ht="24" customHeight="1" thickBot="1">
      <c r="A40" s="44"/>
      <c r="B40" s="2" t="s">
        <v>63</v>
      </c>
      <c r="C40" s="43"/>
      <c r="D40" s="59">
        <v>188570035</v>
      </c>
      <c r="E40" s="4"/>
    </row>
    <row r="41" spans="2:5" ht="18.75" customHeight="1" thickBot="1">
      <c r="B41" s="2" t="s">
        <v>43</v>
      </c>
      <c r="C41" s="2"/>
      <c r="D41" s="55">
        <f>SUM(D18:D40)</f>
        <v>1789736520</v>
      </c>
      <c r="E41" s="4"/>
    </row>
    <row r="42" spans="2:5" ht="3.75" customHeight="1" thickBot="1">
      <c r="B42" s="2"/>
      <c r="C42" s="2"/>
      <c r="D42" s="60"/>
      <c r="E42" s="4"/>
    </row>
    <row r="43" ht="16.5" customHeight="1"/>
    <row r="44" spans="1:2" ht="15.75">
      <c r="A44" s="1" t="s">
        <v>45</v>
      </c>
      <c r="B44" s="2" t="s">
        <v>64</v>
      </c>
    </row>
    <row r="45" ht="16.5" customHeight="1"/>
    <row r="46" spans="1:5" ht="15.75">
      <c r="A46" s="63"/>
      <c r="B46" s="41"/>
      <c r="C46" s="45"/>
      <c r="D46" s="61"/>
      <c r="E46" s="4"/>
    </row>
    <row r="47" spans="2:5" ht="15">
      <c r="B47" s="4"/>
      <c r="C47" s="4"/>
      <c r="D47" s="58"/>
      <c r="E47" s="4"/>
    </row>
  </sheetData>
  <printOptions horizontalCentered="1"/>
  <pageMargins left="0.25" right="0.25" top="0.5" bottom="0.25" header="0.5" footer="0.5"/>
  <pageSetup horizontalDpi="600" verticalDpi="600" orientation="portrait" scale="75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32"/>
  <sheetViews>
    <sheetView defaultGridColor="0" zoomScale="87" zoomScaleNormal="87" colorId="22" workbookViewId="0" topLeftCell="A1">
      <selection activeCell="A1" sqref="A1"/>
    </sheetView>
  </sheetViews>
  <sheetFormatPr defaultColWidth="9.88671875" defaultRowHeight="15"/>
  <cols>
    <col min="1" max="1" width="3.88671875" style="1" customWidth="1"/>
    <col min="2" max="2" width="4.6640625" style="1" customWidth="1"/>
    <col min="3" max="3" width="37.10546875" style="1" bestFit="1" customWidth="1"/>
    <col min="4" max="4" width="13.88671875" style="1" customWidth="1"/>
    <col min="5" max="5" width="2.88671875" style="1" customWidth="1"/>
    <col min="6" max="6" width="12.88671875" style="1" customWidth="1"/>
    <col min="7" max="7" width="2.88671875" style="1" customWidth="1"/>
    <col min="8" max="8" width="12.88671875" style="1" customWidth="1"/>
    <col min="9" max="9" width="2.88671875" style="1" customWidth="1"/>
    <col min="10" max="10" width="11.88671875" style="1" customWidth="1"/>
    <col min="11" max="11" width="2.88671875" style="1" customWidth="1"/>
    <col min="12" max="12" width="11.88671875" style="1" customWidth="1"/>
    <col min="13" max="16384" width="9.88671875" style="1" customWidth="1"/>
  </cols>
  <sheetData>
    <row r="1" ht="15.75">
      <c r="L1" s="2"/>
    </row>
    <row r="2" ht="15">
      <c r="L2" s="3"/>
    </row>
    <row r="5" spans="2:12" ht="27" customHeight="1">
      <c r="B5" s="5" t="s">
        <v>65</v>
      </c>
      <c r="C5" s="6"/>
      <c r="D5" s="5"/>
      <c r="E5" s="7"/>
      <c r="F5" s="6"/>
      <c r="G5" s="6"/>
      <c r="H5" s="6"/>
      <c r="I5" s="6"/>
      <c r="J5" s="6"/>
      <c r="K5" s="6"/>
      <c r="L5" s="8"/>
    </row>
    <row r="6" spans="2:12" ht="18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18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8" customHeight="1">
      <c r="B8" s="4"/>
      <c r="C8" s="4"/>
      <c r="D8" s="9" t="s">
        <v>66</v>
      </c>
      <c r="E8" s="4"/>
      <c r="F8" s="9" t="s">
        <v>67</v>
      </c>
      <c r="G8" s="4"/>
      <c r="H8" s="9" t="s">
        <v>68</v>
      </c>
      <c r="I8" s="4"/>
      <c r="J8" s="4"/>
      <c r="K8" s="4"/>
      <c r="L8" s="4"/>
    </row>
    <row r="9" spans="2:12" ht="18" customHeight="1" thickBot="1">
      <c r="B9" s="4"/>
      <c r="C9" s="4"/>
      <c r="D9" s="10" t="s">
        <v>69</v>
      </c>
      <c r="E9" s="4"/>
      <c r="F9" s="10" t="s">
        <v>70</v>
      </c>
      <c r="G9" s="4"/>
      <c r="H9" s="10" t="s">
        <v>71</v>
      </c>
      <c r="I9" s="4"/>
      <c r="J9" s="10" t="s">
        <v>41</v>
      </c>
      <c r="K9" s="4"/>
      <c r="L9" s="10" t="s">
        <v>42</v>
      </c>
    </row>
    <row r="10" spans="2:12" ht="18" customHeight="1">
      <c r="B10" s="16" t="s">
        <v>45</v>
      </c>
      <c r="C10" s="4" t="s">
        <v>72</v>
      </c>
      <c r="D10" s="11">
        <v>305220126</v>
      </c>
      <c r="E10" s="11"/>
      <c r="F10" s="11">
        <v>245069196</v>
      </c>
      <c r="G10" s="11"/>
      <c r="H10" s="11">
        <v>19747002</v>
      </c>
      <c r="I10" s="11"/>
      <c r="J10" s="11">
        <v>1057595</v>
      </c>
      <c r="K10" s="11"/>
      <c r="L10" s="48">
        <v>39346333</v>
      </c>
    </row>
    <row r="11" spans="2:12" ht="18" customHeight="1">
      <c r="B11" s="16" t="s">
        <v>45</v>
      </c>
      <c r="C11" s="4" t="s">
        <v>73</v>
      </c>
      <c r="D11" s="12">
        <v>3851772</v>
      </c>
      <c r="E11" s="12"/>
      <c r="F11" s="12">
        <v>1019869</v>
      </c>
      <c r="G11" s="12"/>
      <c r="H11" s="12">
        <v>2831903</v>
      </c>
      <c r="I11" s="12"/>
      <c r="J11" s="12">
        <v>0</v>
      </c>
      <c r="K11" s="12"/>
      <c r="L11" s="12">
        <v>0</v>
      </c>
    </row>
    <row r="12" spans="2:12" ht="18" customHeight="1">
      <c r="B12" s="16" t="s">
        <v>45</v>
      </c>
      <c r="C12" s="4" t="s">
        <v>74</v>
      </c>
      <c r="D12" s="12">
        <v>90726100</v>
      </c>
      <c r="E12" s="12"/>
      <c r="F12" s="12">
        <v>32128864</v>
      </c>
      <c r="G12" s="12"/>
      <c r="H12" s="12">
        <v>51285552</v>
      </c>
      <c r="I12" s="12"/>
      <c r="J12" s="12">
        <v>7242684</v>
      </c>
      <c r="K12" s="12"/>
      <c r="L12" s="47">
        <v>69000</v>
      </c>
    </row>
    <row r="13" spans="2:12" ht="18" customHeight="1">
      <c r="B13" s="16" t="s">
        <v>45</v>
      </c>
      <c r="C13" s="4" t="s">
        <v>75</v>
      </c>
      <c r="D13" s="12">
        <v>19523300</v>
      </c>
      <c r="E13" s="12"/>
      <c r="F13" s="12">
        <v>8103179</v>
      </c>
      <c r="G13" s="12"/>
      <c r="H13" s="12">
        <v>11280121</v>
      </c>
      <c r="I13" s="12"/>
      <c r="J13" s="12">
        <v>140000</v>
      </c>
      <c r="K13" s="12"/>
      <c r="L13" s="12">
        <v>0</v>
      </c>
    </row>
    <row r="14" spans="2:12" ht="18" customHeight="1">
      <c r="B14" s="16" t="s">
        <v>45</v>
      </c>
      <c r="C14" s="4" t="s">
        <v>76</v>
      </c>
      <c r="D14" s="12">
        <v>30800700</v>
      </c>
      <c r="E14" s="12"/>
      <c r="F14" s="12">
        <v>12387130</v>
      </c>
      <c r="G14" s="12"/>
      <c r="H14" s="12">
        <v>12389126</v>
      </c>
      <c r="I14" s="12"/>
      <c r="J14" s="12">
        <v>3636</v>
      </c>
      <c r="K14" s="12"/>
      <c r="L14" s="47">
        <v>6020808</v>
      </c>
    </row>
    <row r="15" spans="2:12" ht="18" customHeight="1">
      <c r="B15" s="16" t="s">
        <v>45</v>
      </c>
      <c r="C15" s="4" t="s">
        <v>77</v>
      </c>
      <c r="D15" s="12">
        <v>6000000</v>
      </c>
      <c r="E15" s="12"/>
      <c r="F15" s="12">
        <v>177917</v>
      </c>
      <c r="G15" s="12"/>
      <c r="H15" s="12">
        <v>5821083</v>
      </c>
      <c r="I15" s="12"/>
      <c r="J15" s="12">
        <v>1000</v>
      </c>
      <c r="K15" s="12"/>
      <c r="L15" s="12">
        <v>0</v>
      </c>
    </row>
    <row r="16" spans="1:12" ht="18" customHeight="1">
      <c r="A16" s="13"/>
      <c r="B16" s="16"/>
      <c r="C16" s="4" t="s">
        <v>78</v>
      </c>
      <c r="D16" s="12">
        <v>825770000</v>
      </c>
      <c r="E16" s="12"/>
      <c r="F16" s="12">
        <v>380900000</v>
      </c>
      <c r="G16" s="12"/>
      <c r="H16" s="12">
        <v>428411842</v>
      </c>
      <c r="I16" s="12"/>
      <c r="J16" s="12">
        <v>5188798</v>
      </c>
      <c r="K16" s="12"/>
      <c r="L16" s="47">
        <v>11269360</v>
      </c>
    </row>
    <row r="17" spans="2:12" ht="18" customHeight="1">
      <c r="B17" s="16" t="s">
        <v>45</v>
      </c>
      <c r="C17" s="4" t="s">
        <v>79</v>
      </c>
      <c r="D17" s="12">
        <v>3265300</v>
      </c>
      <c r="E17" s="12"/>
      <c r="F17" s="12">
        <v>1944243</v>
      </c>
      <c r="G17" s="12"/>
      <c r="H17" s="12">
        <v>312314</v>
      </c>
      <c r="I17" s="12"/>
      <c r="J17" s="12">
        <v>1008743</v>
      </c>
      <c r="K17" s="12"/>
      <c r="L17" s="12">
        <v>0</v>
      </c>
    </row>
    <row r="18" spans="1:12" ht="18" customHeight="1">
      <c r="A18" s="64"/>
      <c r="B18" s="16" t="s">
        <v>45</v>
      </c>
      <c r="C18" s="4" t="s">
        <v>80</v>
      </c>
      <c r="D18" s="12">
        <v>40600000</v>
      </c>
      <c r="E18" s="12"/>
      <c r="F18" s="12">
        <v>23580014</v>
      </c>
      <c r="G18" s="12"/>
      <c r="H18" s="12">
        <v>15819986</v>
      </c>
      <c r="I18" s="12"/>
      <c r="J18" s="12">
        <v>0</v>
      </c>
      <c r="K18" s="12"/>
      <c r="L18" s="47">
        <v>1200000</v>
      </c>
    </row>
    <row r="19" spans="1:12" ht="18" customHeight="1">
      <c r="A19" s="64"/>
      <c r="B19" s="16"/>
      <c r="C19" s="4" t="s">
        <v>31</v>
      </c>
      <c r="D19" s="12">
        <v>36338454</v>
      </c>
      <c r="E19" s="12"/>
      <c r="F19" s="12">
        <v>3438817</v>
      </c>
      <c r="G19" s="12"/>
      <c r="H19" s="12">
        <v>30763835</v>
      </c>
      <c r="I19" s="12"/>
      <c r="J19" s="12">
        <v>2135802</v>
      </c>
      <c r="K19" s="12"/>
      <c r="L19" s="12">
        <v>0</v>
      </c>
    </row>
    <row r="20" spans="1:12" ht="18" customHeight="1">
      <c r="A20" s="64"/>
      <c r="B20" s="16"/>
      <c r="C20" s="4" t="s">
        <v>32</v>
      </c>
      <c r="D20" s="12">
        <v>6547246</v>
      </c>
      <c r="E20" s="12"/>
      <c r="F20" s="12">
        <v>3739298</v>
      </c>
      <c r="G20" s="12"/>
      <c r="H20" s="12">
        <v>2680269</v>
      </c>
      <c r="I20" s="12"/>
      <c r="J20" s="12">
        <v>127679</v>
      </c>
      <c r="K20" s="12"/>
      <c r="L20" s="12">
        <v>0</v>
      </c>
    </row>
    <row r="21" spans="2:12" ht="18" customHeight="1">
      <c r="B21" s="16"/>
      <c r="C21" s="4" t="s">
        <v>33</v>
      </c>
      <c r="D21" s="12">
        <v>10692437</v>
      </c>
      <c r="E21" s="12"/>
      <c r="F21" s="12">
        <v>6168705</v>
      </c>
      <c r="G21" s="12"/>
      <c r="H21" s="12">
        <v>4494671</v>
      </c>
      <c r="I21" s="12"/>
      <c r="J21" s="12">
        <v>29061</v>
      </c>
      <c r="K21" s="12"/>
      <c r="L21" s="12">
        <v>0</v>
      </c>
    </row>
    <row r="22" spans="2:12" ht="18" customHeight="1">
      <c r="B22" s="16"/>
      <c r="C22" s="4" t="s">
        <v>35</v>
      </c>
      <c r="D22" s="12">
        <v>1321800</v>
      </c>
      <c r="E22" s="12"/>
      <c r="F22" s="12">
        <v>0</v>
      </c>
      <c r="G22" s="12"/>
      <c r="H22" s="12">
        <v>1321800</v>
      </c>
      <c r="I22" s="12"/>
      <c r="J22" s="12">
        <v>0</v>
      </c>
      <c r="K22" s="12"/>
      <c r="L22" s="12">
        <v>0</v>
      </c>
    </row>
    <row r="23" spans="2:12" ht="18" customHeight="1">
      <c r="B23" s="4"/>
      <c r="C23" s="4" t="s">
        <v>81</v>
      </c>
      <c r="D23" s="12">
        <v>136700522</v>
      </c>
      <c r="E23" s="12"/>
      <c r="F23" s="12">
        <v>69033465</v>
      </c>
      <c r="G23" s="12"/>
      <c r="H23" s="12">
        <v>62587532</v>
      </c>
      <c r="I23" s="12"/>
      <c r="J23" s="12">
        <v>5079525</v>
      </c>
      <c r="K23" s="12"/>
      <c r="L23" s="12">
        <v>0</v>
      </c>
    </row>
    <row r="24" spans="2:12" ht="18" customHeight="1">
      <c r="B24" s="4"/>
      <c r="C24" s="4" t="s">
        <v>82</v>
      </c>
      <c r="D24" s="12">
        <v>38038181</v>
      </c>
      <c r="E24" s="12"/>
      <c r="F24" s="12">
        <v>15101083</v>
      </c>
      <c r="G24" s="12"/>
      <c r="H24" s="12">
        <v>22095498</v>
      </c>
      <c r="I24" s="12"/>
      <c r="J24" s="12">
        <v>841600</v>
      </c>
      <c r="K24" s="12"/>
      <c r="L24" s="12">
        <v>0</v>
      </c>
    </row>
    <row r="25" spans="2:12" ht="18" customHeight="1">
      <c r="B25" s="4"/>
      <c r="C25" s="4" t="s">
        <v>83</v>
      </c>
      <c r="D25" s="12">
        <v>8094925</v>
      </c>
      <c r="E25" s="12"/>
      <c r="F25" s="12">
        <v>2353520</v>
      </c>
      <c r="G25" s="12"/>
      <c r="H25" s="12">
        <v>4959757</v>
      </c>
      <c r="I25" s="12"/>
      <c r="J25" s="12">
        <v>781648</v>
      </c>
      <c r="K25" s="12"/>
      <c r="L25" s="12">
        <v>0</v>
      </c>
    </row>
    <row r="26" spans="2:12" ht="18" customHeight="1">
      <c r="B26" s="4"/>
      <c r="C26" s="4" t="s">
        <v>84</v>
      </c>
      <c r="D26" s="12">
        <v>699732</v>
      </c>
      <c r="E26" s="12"/>
      <c r="F26" s="12">
        <v>1479465</v>
      </c>
      <c r="G26" s="12"/>
      <c r="H26" s="12">
        <v>-817001</v>
      </c>
      <c r="I26" s="12"/>
      <c r="J26" s="12">
        <v>37268</v>
      </c>
      <c r="K26" s="12"/>
      <c r="L26" s="12">
        <v>0</v>
      </c>
    </row>
    <row r="27" spans="2:12" ht="18" customHeight="1">
      <c r="B27" s="4"/>
      <c r="C27" s="4" t="s">
        <v>25</v>
      </c>
      <c r="D27" s="12">
        <v>958280</v>
      </c>
      <c r="E27" s="12"/>
      <c r="F27" s="12">
        <v>386437</v>
      </c>
      <c r="G27" s="12"/>
      <c r="H27" s="12">
        <v>396651</v>
      </c>
      <c r="I27" s="12"/>
      <c r="J27" s="12">
        <v>175192</v>
      </c>
      <c r="K27" s="12"/>
      <c r="L27" s="12">
        <v>0</v>
      </c>
    </row>
    <row r="28" spans="2:12" ht="18" customHeight="1">
      <c r="B28" s="4"/>
      <c r="C28" s="4" t="s">
        <v>85</v>
      </c>
      <c r="D28" s="12">
        <v>12419230</v>
      </c>
      <c r="E28" s="12"/>
      <c r="F28" s="12">
        <v>11520395</v>
      </c>
      <c r="G28" s="12"/>
      <c r="H28" s="12">
        <v>835672</v>
      </c>
      <c r="I28" s="12"/>
      <c r="J28" s="12">
        <v>63163</v>
      </c>
      <c r="K28" s="12"/>
      <c r="L28" s="12">
        <v>0</v>
      </c>
    </row>
    <row r="29" spans="2:12" ht="18" customHeight="1">
      <c r="B29" s="4"/>
      <c r="C29" s="4" t="s">
        <v>86</v>
      </c>
      <c r="D29" s="12">
        <v>23598380</v>
      </c>
      <c r="E29" s="12"/>
      <c r="F29" s="12">
        <v>13777403</v>
      </c>
      <c r="G29" s="12"/>
      <c r="H29" s="12">
        <v>9820977</v>
      </c>
      <c r="I29" s="12"/>
      <c r="J29" s="12">
        <v>0</v>
      </c>
      <c r="K29" s="12"/>
      <c r="L29" s="12">
        <v>0</v>
      </c>
    </row>
    <row r="30" spans="2:12" ht="18" customHeight="1" thickBot="1">
      <c r="B30" s="4"/>
      <c r="C30" s="4" t="s">
        <v>87</v>
      </c>
      <c r="D30" s="12">
        <v>188570035</v>
      </c>
      <c r="E30" s="12"/>
      <c r="F30" s="12">
        <v>129824921</v>
      </c>
      <c r="G30" s="12"/>
      <c r="H30" s="12">
        <v>57721509</v>
      </c>
      <c r="I30" s="12"/>
      <c r="J30" s="12">
        <v>1023605</v>
      </c>
      <c r="K30" s="12"/>
      <c r="L30" s="12">
        <v>0</v>
      </c>
    </row>
    <row r="31" spans="2:12" ht="18.75" customHeight="1" thickBot="1">
      <c r="B31" s="4"/>
      <c r="C31" s="4" t="s">
        <v>88</v>
      </c>
      <c r="D31" s="14">
        <f>SUM(D10:D30)</f>
        <v>1789736520</v>
      </c>
      <c r="E31" s="11"/>
      <c r="F31" s="14">
        <f>SUM(F10:F30)</f>
        <v>962133921</v>
      </c>
      <c r="G31" s="11"/>
      <c r="H31" s="14">
        <v>744760099</v>
      </c>
      <c r="I31" s="11"/>
      <c r="J31" s="14">
        <f>SUM(J10:J30)</f>
        <v>24936999</v>
      </c>
      <c r="K31" s="11"/>
      <c r="L31" s="14">
        <f>SUM(L10:L30)</f>
        <v>57905501</v>
      </c>
    </row>
    <row r="32" spans="3:12" ht="3.75" customHeight="1" thickBot="1">
      <c r="C32" s="4"/>
      <c r="D32" s="15"/>
      <c r="E32" s="12"/>
      <c r="F32" s="15"/>
      <c r="G32" s="12"/>
      <c r="H32" s="15"/>
      <c r="I32" s="12"/>
      <c r="J32" s="15"/>
      <c r="K32" s="12"/>
      <c r="L32" s="15"/>
    </row>
  </sheetData>
  <printOptions/>
  <pageMargins left="0.51" right="0.59" top="0.3" bottom="0.6" header="0.5" footer="0.5"/>
  <pageSetup fitToHeight="1" fitToWidth="1" horizontalDpi="600" verticalDpi="600" orientation="landscape" scale="88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7"/>
  <sheetViews>
    <sheetView defaultGridColor="0" zoomScale="87" zoomScaleNormal="87" colorId="22" workbookViewId="0" topLeftCell="A1">
      <selection activeCell="A1" sqref="A1"/>
    </sheetView>
  </sheetViews>
  <sheetFormatPr defaultColWidth="9.88671875" defaultRowHeight="15"/>
  <cols>
    <col min="1" max="1" width="3.88671875" style="1" customWidth="1"/>
    <col min="2" max="2" width="4.88671875" style="1" customWidth="1"/>
    <col min="3" max="3" width="30.88671875" style="1" bestFit="1" customWidth="1"/>
    <col min="4" max="4" width="13.4453125" style="1" customWidth="1"/>
    <col min="5" max="5" width="2.88671875" style="1" customWidth="1"/>
    <col min="6" max="6" width="12.88671875" style="1" customWidth="1"/>
    <col min="7" max="7" width="2.88671875" style="1" customWidth="1"/>
    <col min="8" max="8" width="12.88671875" style="1" customWidth="1"/>
    <col min="9" max="9" width="2.88671875" style="1" customWidth="1"/>
    <col min="10" max="10" width="12.88671875" style="1" customWidth="1"/>
    <col min="11" max="11" width="2.88671875" style="1" customWidth="1"/>
    <col min="12" max="12" width="12.88671875" style="1" customWidth="1"/>
    <col min="13" max="16384" width="9.88671875" style="1" customWidth="1"/>
  </cols>
  <sheetData>
    <row r="1" ht="15.75">
      <c r="L1" s="2"/>
    </row>
    <row r="2" ht="15">
      <c r="L2" s="3"/>
    </row>
    <row r="5" spans="2:12" ht="24" customHeight="1">
      <c r="B5" s="4"/>
      <c r="C5" s="5" t="s">
        <v>89</v>
      </c>
      <c r="D5" s="5"/>
      <c r="E5" s="6"/>
      <c r="F5" s="7"/>
      <c r="G5" s="6"/>
      <c r="H5" s="6"/>
      <c r="I5" s="6"/>
      <c r="J5" s="6"/>
      <c r="K5" s="6" t="s">
        <v>90</v>
      </c>
      <c r="L5" s="8"/>
    </row>
    <row r="6" spans="2:12" ht="12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24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9.5" customHeight="1">
      <c r="B8" s="4"/>
      <c r="C8" s="4"/>
      <c r="D8" s="9" t="s">
        <v>66</v>
      </c>
      <c r="E8" s="4"/>
      <c r="F8" s="9" t="s">
        <v>67</v>
      </c>
      <c r="G8" s="4"/>
      <c r="H8" s="9" t="s">
        <v>68</v>
      </c>
      <c r="I8" s="4"/>
      <c r="J8" s="4"/>
      <c r="K8" s="4"/>
      <c r="L8" s="4"/>
    </row>
    <row r="9" spans="2:12" ht="19.5" customHeight="1" thickBot="1">
      <c r="B9" s="4"/>
      <c r="C9" s="4"/>
      <c r="D9" s="10" t="s">
        <v>69</v>
      </c>
      <c r="E9" s="4"/>
      <c r="F9" s="10" t="s">
        <v>70</v>
      </c>
      <c r="G9" s="4"/>
      <c r="H9" s="10" t="s">
        <v>71</v>
      </c>
      <c r="I9" s="4"/>
      <c r="J9" s="10" t="s">
        <v>41</v>
      </c>
      <c r="K9" s="4"/>
      <c r="L9" s="10" t="s">
        <v>42</v>
      </c>
    </row>
    <row r="10" spans="2:12" ht="24" customHeight="1">
      <c r="B10" s="4"/>
      <c r="C10" s="4" t="s">
        <v>91</v>
      </c>
      <c r="D10" s="11">
        <v>430113527</v>
      </c>
      <c r="E10" s="11"/>
      <c r="F10" s="11">
        <v>323236195</v>
      </c>
      <c r="G10" s="11"/>
      <c r="H10" s="11">
        <v>102276948</v>
      </c>
      <c r="I10" s="11"/>
      <c r="J10" s="11">
        <v>4600384</v>
      </c>
      <c r="K10" s="11"/>
      <c r="L10" s="11">
        <v>0</v>
      </c>
    </row>
    <row r="11" spans="2:12" ht="24" customHeight="1">
      <c r="B11" s="4"/>
      <c r="C11" s="4" t="s">
        <v>92</v>
      </c>
      <c r="D11" s="12">
        <v>19604132</v>
      </c>
      <c r="E11" s="12"/>
      <c r="F11" s="12">
        <v>9793038</v>
      </c>
      <c r="G11" s="12"/>
      <c r="H11" s="12">
        <v>8934343</v>
      </c>
      <c r="I11" s="12"/>
      <c r="J11" s="12">
        <v>876751</v>
      </c>
      <c r="K11" s="12"/>
      <c r="L11" s="12">
        <v>0</v>
      </c>
    </row>
    <row r="12" spans="2:12" ht="24" customHeight="1">
      <c r="B12" s="4"/>
      <c r="C12" s="4" t="s">
        <v>93</v>
      </c>
      <c r="D12" s="12">
        <v>107476763</v>
      </c>
      <c r="E12" s="12"/>
      <c r="F12" s="12">
        <v>71755278</v>
      </c>
      <c r="G12" s="12"/>
      <c r="H12" s="12">
        <v>30867791</v>
      </c>
      <c r="I12" s="12"/>
      <c r="J12" s="12">
        <v>4853694</v>
      </c>
      <c r="K12" s="12"/>
      <c r="L12" s="12">
        <v>0</v>
      </c>
    </row>
    <row r="13" spans="2:12" ht="24" customHeight="1">
      <c r="B13" s="4"/>
      <c r="C13" s="4" t="s">
        <v>94</v>
      </c>
      <c r="D13" s="12">
        <v>19913891</v>
      </c>
      <c r="E13" s="12"/>
      <c r="F13" s="12">
        <v>12328894</v>
      </c>
      <c r="G13" s="12"/>
      <c r="H13" s="12">
        <v>7675821</v>
      </c>
      <c r="I13" s="12"/>
      <c r="J13" s="12">
        <v>-159824</v>
      </c>
      <c r="K13" s="12"/>
      <c r="L13" s="47">
        <v>69000</v>
      </c>
    </row>
    <row r="14" spans="2:12" ht="24" customHeight="1">
      <c r="B14" s="4"/>
      <c r="C14" s="4" t="s">
        <v>95</v>
      </c>
      <c r="D14" s="12">
        <v>13874834</v>
      </c>
      <c r="E14" s="12"/>
      <c r="F14" s="12">
        <v>6788216</v>
      </c>
      <c r="G14" s="12"/>
      <c r="H14" s="12">
        <v>7043094</v>
      </c>
      <c r="I14" s="12"/>
      <c r="J14" s="12">
        <v>43524</v>
      </c>
      <c r="K14" s="12"/>
      <c r="L14" s="12">
        <v>0</v>
      </c>
    </row>
    <row r="15" spans="1:12" ht="24" customHeight="1">
      <c r="A15" s="65"/>
      <c r="B15" s="4"/>
      <c r="C15" s="4" t="s">
        <v>96</v>
      </c>
      <c r="D15" s="12">
        <v>34783698</v>
      </c>
      <c r="E15" s="12"/>
      <c r="F15" s="12">
        <v>21082238</v>
      </c>
      <c r="G15" s="12"/>
      <c r="H15" s="12">
        <v>12448906</v>
      </c>
      <c r="I15" s="12"/>
      <c r="J15" s="12">
        <v>1252554</v>
      </c>
      <c r="K15" s="12"/>
      <c r="L15" s="12">
        <v>0</v>
      </c>
    </row>
    <row r="16" spans="1:12" ht="24" customHeight="1">
      <c r="A16" s="13"/>
      <c r="B16" s="4"/>
      <c r="C16" s="4" t="s">
        <v>97</v>
      </c>
      <c r="D16" s="12">
        <v>110250979</v>
      </c>
      <c r="E16" s="12"/>
      <c r="F16" s="12">
        <v>27093654</v>
      </c>
      <c r="G16" s="12"/>
      <c r="H16" s="12">
        <v>43148919</v>
      </c>
      <c r="I16" s="12"/>
      <c r="J16" s="12">
        <v>662073</v>
      </c>
      <c r="K16" s="12"/>
      <c r="L16" s="47">
        <v>39346333</v>
      </c>
    </row>
    <row r="17" spans="2:12" ht="24" customHeight="1">
      <c r="B17" s="4"/>
      <c r="C17" s="4" t="s">
        <v>98</v>
      </c>
      <c r="D17" s="12">
        <v>65339361</v>
      </c>
      <c r="E17" s="12"/>
      <c r="F17" s="12">
        <v>40177273</v>
      </c>
      <c r="G17" s="12"/>
      <c r="H17" s="12">
        <v>23830803</v>
      </c>
      <c r="I17" s="12"/>
      <c r="J17" s="12">
        <v>1331285</v>
      </c>
      <c r="K17" s="12"/>
      <c r="L17" s="12">
        <v>0</v>
      </c>
    </row>
    <row r="18" spans="2:12" ht="24" customHeight="1">
      <c r="B18" s="4"/>
      <c r="C18" s="4" t="s">
        <v>99</v>
      </c>
      <c r="D18" s="12">
        <v>51543203</v>
      </c>
      <c r="E18" s="12"/>
      <c r="F18" s="12">
        <v>33754098</v>
      </c>
      <c r="G18" s="12"/>
      <c r="H18" s="12">
        <v>13921117</v>
      </c>
      <c r="I18" s="12"/>
      <c r="J18" s="12">
        <v>3867988</v>
      </c>
      <c r="K18" s="12"/>
      <c r="L18" s="12">
        <v>0</v>
      </c>
    </row>
    <row r="19" spans="2:12" ht="24" customHeight="1">
      <c r="B19" s="4"/>
      <c r="C19" s="4" t="s">
        <v>100</v>
      </c>
      <c r="D19" s="12">
        <v>42274831</v>
      </c>
      <c r="E19" s="12"/>
      <c r="F19" s="12">
        <v>19820778</v>
      </c>
      <c r="G19" s="12"/>
      <c r="H19" s="12">
        <v>16429045</v>
      </c>
      <c r="I19" s="12"/>
      <c r="J19" s="12">
        <v>4200</v>
      </c>
      <c r="K19" s="12"/>
      <c r="L19" s="47">
        <v>6020808</v>
      </c>
    </row>
    <row r="20" spans="2:12" ht="24" customHeight="1">
      <c r="B20" s="4"/>
      <c r="C20" s="4" t="s">
        <v>26</v>
      </c>
      <c r="D20" s="12">
        <v>15114501</v>
      </c>
      <c r="E20" s="12"/>
      <c r="F20" s="12">
        <v>5448510</v>
      </c>
      <c r="G20" s="12"/>
      <c r="H20" s="12">
        <v>8831701</v>
      </c>
      <c r="I20" s="12"/>
      <c r="J20" s="12">
        <v>834290</v>
      </c>
      <c r="K20" s="12"/>
      <c r="L20" s="12">
        <v>0</v>
      </c>
    </row>
    <row r="21" spans="2:12" ht="24" customHeight="1">
      <c r="B21" s="4"/>
      <c r="C21" s="4" t="s">
        <v>101</v>
      </c>
      <c r="D21" s="12">
        <v>808796167</v>
      </c>
      <c r="E21" s="12"/>
      <c r="F21" s="12">
        <v>361190585</v>
      </c>
      <c r="G21" s="12"/>
      <c r="H21" s="12">
        <v>429934470</v>
      </c>
      <c r="I21" s="12"/>
      <c r="J21" s="12">
        <v>6401752</v>
      </c>
      <c r="K21" s="12"/>
      <c r="L21" s="47">
        <v>11269360</v>
      </c>
    </row>
    <row r="22" spans="2:12" ht="24" customHeight="1">
      <c r="B22" s="4"/>
      <c r="C22" s="4" t="s">
        <v>102</v>
      </c>
      <c r="D22" s="12">
        <v>30478839</v>
      </c>
      <c r="F22" s="12">
        <v>6452354</v>
      </c>
      <c r="G22" s="4"/>
      <c r="H22" s="12">
        <v>23687373</v>
      </c>
      <c r="I22" s="4"/>
      <c r="J22" s="12">
        <v>339112</v>
      </c>
      <c r="K22" s="4"/>
      <c r="L22" s="12">
        <v>0</v>
      </c>
    </row>
    <row r="23" spans="2:12" ht="24" customHeight="1" thickBot="1">
      <c r="B23" s="4"/>
      <c r="C23" s="4" t="s">
        <v>103</v>
      </c>
      <c r="D23" s="12">
        <v>40171794</v>
      </c>
      <c r="E23" s="12"/>
      <c r="F23" s="12">
        <v>23212810</v>
      </c>
      <c r="G23" s="12"/>
      <c r="H23" s="12">
        <v>15729768</v>
      </c>
      <c r="I23" s="12"/>
      <c r="J23" s="12">
        <v>29216</v>
      </c>
      <c r="K23" s="12"/>
      <c r="L23" s="47">
        <v>1200000</v>
      </c>
    </row>
    <row r="24" spans="2:12" ht="24" customHeight="1" thickBot="1">
      <c r="B24" s="4"/>
      <c r="C24" s="4" t="s">
        <v>88</v>
      </c>
      <c r="D24" s="14">
        <f>SUM(D10:D23)</f>
        <v>1789736520</v>
      </c>
      <c r="E24" s="11"/>
      <c r="F24" s="14">
        <f>SUM(F10:F23)</f>
        <v>962133921</v>
      </c>
      <c r="G24" s="11"/>
      <c r="H24" s="14">
        <v>744760099</v>
      </c>
      <c r="I24" s="11"/>
      <c r="J24" s="14">
        <f>SUM(J10:J23)</f>
        <v>24936999</v>
      </c>
      <c r="K24" s="11"/>
      <c r="L24" s="14">
        <f>SUM(L10:L23)</f>
        <v>57905501</v>
      </c>
    </row>
    <row r="25" spans="3:12" ht="3.75" customHeight="1" thickBot="1">
      <c r="C25" s="4"/>
      <c r="D25" s="15"/>
      <c r="E25" s="12"/>
      <c r="F25" s="15"/>
      <c r="G25" s="12"/>
      <c r="H25" s="15"/>
      <c r="I25" s="12"/>
      <c r="J25" s="15"/>
      <c r="K25" s="12"/>
      <c r="L25" s="15"/>
    </row>
    <row r="26" spans="2:12" ht="16.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ht="1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intOptions/>
  <pageMargins left="0.66" right="0.49" top="0.3" bottom="0.6" header="0.5" footer="0.5"/>
  <pageSetup fitToHeight="1" fitToWidth="1" horizontalDpi="600" verticalDpi="600" orientation="landscape" scale="9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S52"/>
  <sheetViews>
    <sheetView defaultGridColor="0" zoomScale="75" zoomScaleNormal="75" colorId="22" workbookViewId="0" topLeftCell="A1">
      <selection activeCell="A1" sqref="A1"/>
    </sheetView>
  </sheetViews>
  <sheetFormatPr defaultColWidth="9.88671875" defaultRowHeight="15"/>
  <cols>
    <col min="1" max="1" width="3.88671875" style="1" customWidth="1"/>
    <col min="2" max="2" width="2.3359375" style="1" customWidth="1"/>
    <col min="3" max="3" width="3.88671875" style="1" customWidth="1"/>
    <col min="4" max="4" width="10.88671875" style="1" customWidth="1"/>
    <col min="5" max="5" width="13.88671875" style="1" customWidth="1"/>
    <col min="6" max="8" width="12.88671875" style="1" customWidth="1"/>
    <col min="9" max="10" width="13.10546875" style="1" customWidth="1"/>
    <col min="11" max="13" width="12.88671875" style="1" customWidth="1"/>
    <col min="14" max="15" width="13.4453125" style="1" customWidth="1"/>
    <col min="16" max="18" width="12.88671875" style="1" customWidth="1"/>
    <col min="19" max="19" width="14.88671875" style="1" customWidth="1"/>
    <col min="20" max="16384" width="9.88671875" style="1" customWidth="1"/>
  </cols>
  <sheetData>
    <row r="2" spans="9:18" ht="27">
      <c r="I2" s="38" t="s">
        <v>104</v>
      </c>
      <c r="R2" s="4"/>
    </row>
    <row r="3" spans="2:18" ht="15">
      <c r="B3" s="17"/>
      <c r="C3" s="4"/>
      <c r="D3" s="4"/>
      <c r="E3" s="4"/>
      <c r="F3" s="4"/>
      <c r="G3" s="4"/>
      <c r="H3" s="4"/>
      <c r="J3" s="4"/>
      <c r="K3" s="4"/>
      <c r="L3" s="17"/>
      <c r="R3" s="3"/>
    </row>
    <row r="4" spans="2:12" ht="15">
      <c r="B4" s="4"/>
      <c r="C4" s="4"/>
      <c r="D4" s="4"/>
      <c r="E4" s="4"/>
      <c r="F4" s="4"/>
      <c r="G4" s="4"/>
      <c r="H4" s="4"/>
      <c r="J4" s="4"/>
      <c r="K4" s="4"/>
      <c r="L4" s="4"/>
    </row>
    <row r="5" spans="2:19" ht="24" customHeight="1">
      <c r="B5" s="4"/>
      <c r="C5" s="4"/>
      <c r="D5" s="18"/>
      <c r="E5" s="19" t="s">
        <v>105</v>
      </c>
      <c r="F5" s="19" t="s">
        <v>106</v>
      </c>
      <c r="G5" s="19" t="s">
        <v>107</v>
      </c>
      <c r="H5" s="19" t="s">
        <v>108</v>
      </c>
      <c r="I5" s="19" t="s">
        <v>109</v>
      </c>
      <c r="J5" s="19" t="s">
        <v>110</v>
      </c>
      <c r="K5" s="19" t="s">
        <v>111</v>
      </c>
      <c r="L5" s="19" t="s">
        <v>112</v>
      </c>
      <c r="M5" s="19" t="s">
        <v>113</v>
      </c>
      <c r="N5" s="19" t="s">
        <v>114</v>
      </c>
      <c r="O5" s="19" t="s">
        <v>27</v>
      </c>
      <c r="P5" s="19" t="s">
        <v>115</v>
      </c>
      <c r="Q5" s="19" t="s">
        <v>116</v>
      </c>
      <c r="R5" s="19" t="s">
        <v>117</v>
      </c>
      <c r="S5" s="20" t="s">
        <v>118</v>
      </c>
    </row>
    <row r="6" spans="2:19" ht="24" customHeight="1">
      <c r="B6" s="4"/>
      <c r="C6" s="4"/>
      <c r="D6" s="21" t="s">
        <v>119</v>
      </c>
      <c r="E6" s="21" t="s">
        <v>120</v>
      </c>
      <c r="F6" s="21" t="s">
        <v>121</v>
      </c>
      <c r="G6" s="21" t="s">
        <v>122</v>
      </c>
      <c r="H6" s="21" t="s">
        <v>123</v>
      </c>
      <c r="I6" s="21" t="s">
        <v>124</v>
      </c>
      <c r="J6" s="21" t="s">
        <v>125</v>
      </c>
      <c r="K6" s="21" t="s">
        <v>126</v>
      </c>
      <c r="L6" s="21" t="s">
        <v>127</v>
      </c>
      <c r="M6" s="21" t="s">
        <v>0</v>
      </c>
      <c r="N6" s="21" t="s">
        <v>1</v>
      </c>
      <c r="O6" s="21">
        <v>12</v>
      </c>
      <c r="P6" s="21" t="s">
        <v>2</v>
      </c>
      <c r="Q6" s="21" t="s">
        <v>3</v>
      </c>
      <c r="R6" s="21" t="s">
        <v>4</v>
      </c>
      <c r="S6" s="22" t="s">
        <v>66</v>
      </c>
    </row>
    <row r="7" spans="2:19" ht="25.5" customHeight="1">
      <c r="B7" s="4"/>
      <c r="C7" s="16" t="s">
        <v>45</v>
      </c>
      <c r="D7" s="23" t="s">
        <v>5</v>
      </c>
      <c r="E7" s="24">
        <v>143616362</v>
      </c>
      <c r="F7" s="24">
        <v>5354475</v>
      </c>
      <c r="G7" s="24">
        <v>11236391</v>
      </c>
      <c r="H7" s="24">
        <v>1550406</v>
      </c>
      <c r="I7" s="24">
        <v>13214502</v>
      </c>
      <c r="J7" s="24">
        <v>15186757</v>
      </c>
      <c r="K7" s="24">
        <v>65065218</v>
      </c>
      <c r="L7" s="24">
        <v>18195301</v>
      </c>
      <c r="M7" s="24">
        <v>15783601</v>
      </c>
      <c r="N7" s="24">
        <v>0</v>
      </c>
      <c r="O7" s="24">
        <v>4409825</v>
      </c>
      <c r="P7" s="24">
        <v>0</v>
      </c>
      <c r="Q7" s="24">
        <v>11607288</v>
      </c>
      <c r="R7" s="24">
        <v>0</v>
      </c>
      <c r="S7" s="25">
        <f>SUM(E7:R7)</f>
        <v>305220126</v>
      </c>
    </row>
    <row r="8" spans="2:19" ht="25.5" customHeight="1">
      <c r="B8" s="4"/>
      <c r="C8" s="16" t="s">
        <v>45</v>
      </c>
      <c r="D8" s="23" t="s">
        <v>3</v>
      </c>
      <c r="E8" s="26">
        <v>992500</v>
      </c>
      <c r="F8" s="26">
        <v>425000</v>
      </c>
      <c r="G8" s="26">
        <v>780700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1653572</v>
      </c>
      <c r="R8" s="26">
        <v>0</v>
      </c>
      <c r="S8" s="27">
        <f aca="true" t="shared" si="0" ref="S8:S27">SUM(E8:R8)</f>
        <v>3851772</v>
      </c>
    </row>
    <row r="9" spans="2:19" ht="25.5" customHeight="1">
      <c r="B9" s="4"/>
      <c r="C9" s="16" t="s">
        <v>45</v>
      </c>
      <c r="D9" s="23" t="s">
        <v>6</v>
      </c>
      <c r="E9" s="26">
        <v>25446493</v>
      </c>
      <c r="F9" s="26">
        <v>11328809</v>
      </c>
      <c r="G9" s="26">
        <v>3428998</v>
      </c>
      <c r="H9" s="26">
        <v>4696735</v>
      </c>
      <c r="I9" s="26">
        <v>164960</v>
      </c>
      <c r="J9" s="26">
        <v>17312443</v>
      </c>
      <c r="K9" s="26">
        <v>8673121</v>
      </c>
      <c r="L9" s="26">
        <v>8141753</v>
      </c>
      <c r="M9" s="26">
        <v>189941</v>
      </c>
      <c r="N9" s="26">
        <v>407735</v>
      </c>
      <c r="O9" s="26">
        <v>9735112</v>
      </c>
      <c r="P9" s="26">
        <v>0</v>
      </c>
      <c r="Q9" s="26">
        <v>1200000</v>
      </c>
      <c r="R9" s="26">
        <v>0</v>
      </c>
      <c r="S9" s="27">
        <f t="shared" si="0"/>
        <v>90726100</v>
      </c>
    </row>
    <row r="10" spans="2:19" ht="25.5" customHeight="1">
      <c r="B10" s="4"/>
      <c r="C10" s="16" t="s">
        <v>45</v>
      </c>
      <c r="D10" s="23" t="s">
        <v>7</v>
      </c>
      <c r="E10" s="26">
        <v>19437700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85600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7">
        <f t="shared" si="0"/>
        <v>19523300</v>
      </c>
    </row>
    <row r="11" spans="2:19" ht="25.5" customHeight="1">
      <c r="B11" s="4"/>
      <c r="C11" s="16" t="s">
        <v>45</v>
      </c>
      <c r="D11" s="23" t="s">
        <v>8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186713</v>
      </c>
      <c r="K11" s="26">
        <v>1063238</v>
      </c>
      <c r="L11" s="26">
        <v>710303</v>
      </c>
      <c r="M11" s="26">
        <v>97812</v>
      </c>
      <c r="N11" s="26">
        <v>28742634</v>
      </c>
      <c r="O11" s="26">
        <v>0</v>
      </c>
      <c r="P11" s="26">
        <v>0</v>
      </c>
      <c r="Q11" s="26">
        <v>0</v>
      </c>
      <c r="R11" s="26">
        <v>0</v>
      </c>
      <c r="S11" s="27">
        <f t="shared" si="0"/>
        <v>30800700</v>
      </c>
    </row>
    <row r="12" spans="2:19" ht="25.5" customHeight="1">
      <c r="B12" s="4"/>
      <c r="C12" s="16" t="s">
        <v>45</v>
      </c>
      <c r="D12" s="23" t="s">
        <v>9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5700000</v>
      </c>
      <c r="N12" s="26">
        <v>300000</v>
      </c>
      <c r="O12" s="26">
        <v>0</v>
      </c>
      <c r="P12" s="26">
        <v>0</v>
      </c>
      <c r="Q12" s="26">
        <v>0</v>
      </c>
      <c r="R12" s="26">
        <v>0</v>
      </c>
      <c r="S12" s="27">
        <f t="shared" si="0"/>
        <v>6000000</v>
      </c>
    </row>
    <row r="13" spans="2:19" ht="25.5" customHeight="1">
      <c r="B13" s="4"/>
      <c r="C13" s="16"/>
      <c r="D13" s="23" t="s">
        <v>10</v>
      </c>
      <c r="E13" s="26">
        <v>15037257</v>
      </c>
      <c r="F13" s="26">
        <v>0</v>
      </c>
      <c r="G13" s="26">
        <v>0</v>
      </c>
      <c r="H13" s="26">
        <v>500000</v>
      </c>
      <c r="I13" s="26">
        <v>0</v>
      </c>
      <c r="J13" s="26">
        <v>0</v>
      </c>
      <c r="K13" s="26">
        <v>5005871</v>
      </c>
      <c r="L13" s="26">
        <v>1721040</v>
      </c>
      <c r="M13" s="26">
        <v>1434559</v>
      </c>
      <c r="N13" s="26">
        <v>0</v>
      </c>
      <c r="O13" s="26">
        <v>0</v>
      </c>
      <c r="P13" s="26">
        <v>802071273</v>
      </c>
      <c r="Q13" s="26">
        <v>0</v>
      </c>
      <c r="R13" s="26">
        <v>0</v>
      </c>
      <c r="S13" s="27">
        <f t="shared" si="0"/>
        <v>825770000</v>
      </c>
    </row>
    <row r="14" spans="2:19" ht="25.5" customHeight="1">
      <c r="B14" s="4"/>
      <c r="C14" s="16" t="s">
        <v>45</v>
      </c>
      <c r="D14" s="23" t="s">
        <v>11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3265300</v>
      </c>
      <c r="Q14" s="26">
        <v>0</v>
      </c>
      <c r="R14" s="26">
        <v>0</v>
      </c>
      <c r="S14" s="27">
        <f t="shared" si="0"/>
        <v>3265300</v>
      </c>
    </row>
    <row r="15" spans="2:19" ht="25.5" customHeight="1">
      <c r="B15" s="4"/>
      <c r="C15" s="16" t="s">
        <v>45</v>
      </c>
      <c r="D15" s="23" t="s">
        <v>12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362884</v>
      </c>
      <c r="L15" s="26">
        <v>176815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40060301</v>
      </c>
      <c r="S15" s="27">
        <f t="shared" si="0"/>
        <v>40600000</v>
      </c>
    </row>
    <row r="16" spans="2:19" ht="25.5" customHeight="1">
      <c r="B16" s="4"/>
      <c r="C16" s="16"/>
      <c r="D16" s="23">
        <v>63</v>
      </c>
      <c r="E16" s="26">
        <v>21003912</v>
      </c>
      <c r="F16" s="26">
        <v>946506</v>
      </c>
      <c r="G16" s="26">
        <v>460511</v>
      </c>
      <c r="H16" s="26">
        <v>475490</v>
      </c>
      <c r="I16" s="26">
        <v>310568</v>
      </c>
      <c r="J16" s="26">
        <v>304896</v>
      </c>
      <c r="K16" s="26">
        <v>39845</v>
      </c>
      <c r="L16" s="26">
        <v>2852196</v>
      </c>
      <c r="M16" s="26">
        <v>97125</v>
      </c>
      <c r="N16" s="26">
        <v>680</v>
      </c>
      <c r="O16" s="26">
        <v>947066</v>
      </c>
      <c r="P16" s="26">
        <v>2054665</v>
      </c>
      <c r="Q16" s="26">
        <v>6733501</v>
      </c>
      <c r="R16" s="26">
        <v>111493</v>
      </c>
      <c r="S16" s="27">
        <f t="shared" si="0"/>
        <v>36338454</v>
      </c>
    </row>
    <row r="17" spans="2:19" ht="25.5" customHeight="1">
      <c r="B17" s="4"/>
      <c r="C17" s="16"/>
      <c r="D17" s="23">
        <v>64</v>
      </c>
      <c r="E17" s="26">
        <v>220</v>
      </c>
      <c r="F17" s="26">
        <v>0</v>
      </c>
      <c r="G17" s="26">
        <v>0</v>
      </c>
      <c r="H17" s="26">
        <v>250000</v>
      </c>
      <c r="I17" s="26">
        <v>0</v>
      </c>
      <c r="J17" s="26">
        <v>17439</v>
      </c>
      <c r="K17" s="26">
        <v>122866</v>
      </c>
      <c r="L17" s="26">
        <v>2989258</v>
      </c>
      <c r="M17" s="26">
        <v>3158324</v>
      </c>
      <c r="N17" s="26">
        <v>0</v>
      </c>
      <c r="O17" s="26">
        <v>9139</v>
      </c>
      <c r="P17" s="26">
        <v>0</v>
      </c>
      <c r="Q17" s="26">
        <v>0</v>
      </c>
      <c r="R17" s="26">
        <v>0</v>
      </c>
      <c r="S17" s="27">
        <f t="shared" si="0"/>
        <v>6547246</v>
      </c>
    </row>
    <row r="18" spans="2:19" ht="25.5" customHeight="1">
      <c r="B18" s="4"/>
      <c r="C18" s="4"/>
      <c r="D18" s="23" t="s">
        <v>13</v>
      </c>
      <c r="E18" s="26">
        <v>7131759</v>
      </c>
      <c r="F18" s="26">
        <v>0</v>
      </c>
      <c r="G18" s="26">
        <v>6825</v>
      </c>
      <c r="H18" s="26">
        <v>0</v>
      </c>
      <c r="I18" s="26">
        <v>144</v>
      </c>
      <c r="J18" s="26">
        <v>7194</v>
      </c>
      <c r="K18" s="26">
        <v>0</v>
      </c>
      <c r="L18" s="26">
        <v>1770542</v>
      </c>
      <c r="M18" s="26">
        <v>378444</v>
      </c>
      <c r="N18" s="26">
        <v>0</v>
      </c>
      <c r="O18" s="26">
        <v>0</v>
      </c>
      <c r="P18" s="26">
        <v>1397529</v>
      </c>
      <c r="Q18" s="26">
        <v>0</v>
      </c>
      <c r="R18" s="26">
        <v>0</v>
      </c>
      <c r="S18" s="27">
        <f t="shared" si="0"/>
        <v>10692437</v>
      </c>
    </row>
    <row r="19" spans="2:19" ht="25.5" customHeight="1">
      <c r="B19" s="4"/>
      <c r="C19" s="4"/>
      <c r="D19" s="23">
        <v>67</v>
      </c>
      <c r="E19" s="26">
        <v>1253014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60000</v>
      </c>
      <c r="M19" s="26">
        <v>0</v>
      </c>
      <c r="N19" s="26">
        <v>0</v>
      </c>
      <c r="O19" s="26">
        <v>0</v>
      </c>
      <c r="P19" s="26">
        <v>0</v>
      </c>
      <c r="Q19" s="26">
        <v>8786</v>
      </c>
      <c r="R19" s="26">
        <v>0</v>
      </c>
      <c r="S19" s="27">
        <f t="shared" si="0"/>
        <v>1321800</v>
      </c>
    </row>
    <row r="20" spans="1:19" ht="25.5" customHeight="1">
      <c r="A20" s="37"/>
      <c r="B20" s="4"/>
      <c r="C20" s="4"/>
      <c r="D20" s="23" t="s">
        <v>14</v>
      </c>
      <c r="E20" s="26">
        <v>433606</v>
      </c>
      <c r="F20" s="26">
        <v>9213</v>
      </c>
      <c r="G20" s="26">
        <v>90937167</v>
      </c>
      <c r="H20" s="26">
        <v>11905617</v>
      </c>
      <c r="I20" s="26">
        <v>74679</v>
      </c>
      <c r="J20" s="26">
        <v>0</v>
      </c>
      <c r="K20" s="26">
        <v>23967128</v>
      </c>
      <c r="L20" s="26">
        <v>84790</v>
      </c>
      <c r="M20" s="26">
        <v>105230</v>
      </c>
      <c r="N20" s="26">
        <v>0</v>
      </c>
      <c r="O20" s="26">
        <v>0</v>
      </c>
      <c r="P20" s="26">
        <v>7400</v>
      </c>
      <c r="Q20" s="26">
        <v>9175692</v>
      </c>
      <c r="R20" s="26">
        <v>0</v>
      </c>
      <c r="S20" s="27">
        <f t="shared" si="0"/>
        <v>136700522</v>
      </c>
    </row>
    <row r="21" spans="1:19" ht="25.5" customHeight="1">
      <c r="A21" s="37"/>
      <c r="B21" s="4"/>
      <c r="C21" s="4"/>
      <c r="D21" s="23" t="s">
        <v>15</v>
      </c>
      <c r="E21" s="26">
        <v>6325775</v>
      </c>
      <c r="F21" s="26">
        <v>312593</v>
      </c>
      <c r="G21" s="26">
        <v>551936</v>
      </c>
      <c r="H21" s="26">
        <v>157469</v>
      </c>
      <c r="I21" s="26">
        <v>109981</v>
      </c>
      <c r="J21" s="26">
        <v>380776</v>
      </c>
      <c r="K21" s="26">
        <v>5840208</v>
      </c>
      <c r="L21" s="26">
        <v>20220421</v>
      </c>
      <c r="M21" s="26">
        <v>4139022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7">
        <f t="shared" si="0"/>
        <v>38038181</v>
      </c>
    </row>
    <row r="22" spans="2:19" ht="25.5" customHeight="1">
      <c r="B22" s="4"/>
      <c r="C22" s="4"/>
      <c r="D22" s="23" t="s">
        <v>16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8094925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7">
        <f t="shared" si="0"/>
        <v>8094925</v>
      </c>
    </row>
    <row r="23" spans="2:19" ht="25.5" customHeight="1">
      <c r="B23" s="4"/>
      <c r="C23" s="4"/>
      <c r="D23" s="23" t="s">
        <v>17</v>
      </c>
      <c r="E23" s="26">
        <v>0</v>
      </c>
      <c r="F23" s="26">
        <v>0</v>
      </c>
      <c r="G23" s="26">
        <v>73253</v>
      </c>
      <c r="H23" s="26">
        <v>358695</v>
      </c>
      <c r="I23" s="26">
        <v>0</v>
      </c>
      <c r="J23" s="26">
        <v>0</v>
      </c>
      <c r="K23" s="26">
        <v>0</v>
      </c>
      <c r="L23" s="26">
        <v>0</v>
      </c>
      <c r="M23" s="26">
        <v>267784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7">
        <f t="shared" si="0"/>
        <v>699732</v>
      </c>
    </row>
    <row r="24" spans="1:19" ht="25.5" customHeight="1">
      <c r="A24" s="62"/>
      <c r="B24" s="4"/>
      <c r="C24" s="4"/>
      <c r="D24" s="23" t="s">
        <v>18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12081</v>
      </c>
      <c r="M24" s="26">
        <v>946199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7">
        <f t="shared" si="0"/>
        <v>958280</v>
      </c>
    </row>
    <row r="25" spans="2:19" ht="25.5" customHeight="1">
      <c r="B25" s="4"/>
      <c r="C25" s="4"/>
      <c r="D25" s="23" t="s">
        <v>19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1512102</v>
      </c>
      <c r="M25" s="26">
        <v>10907128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7">
        <f t="shared" si="0"/>
        <v>12419230</v>
      </c>
    </row>
    <row r="26" spans="2:19" ht="25.5" customHeight="1">
      <c r="B26" s="4"/>
      <c r="C26" s="4"/>
      <c r="D26" s="23" t="s">
        <v>20</v>
      </c>
      <c r="E26" s="26">
        <v>864894</v>
      </c>
      <c r="F26" s="26">
        <v>1227536</v>
      </c>
      <c r="G26" s="26">
        <v>982</v>
      </c>
      <c r="H26" s="26">
        <v>19479</v>
      </c>
      <c r="I26" s="26">
        <v>0</v>
      </c>
      <c r="J26" s="26">
        <v>1387480</v>
      </c>
      <c r="K26" s="26">
        <v>25000</v>
      </c>
      <c r="L26" s="26">
        <v>6892759</v>
      </c>
      <c r="M26" s="26">
        <v>243109</v>
      </c>
      <c r="N26" s="26">
        <v>12823782</v>
      </c>
      <c r="O26" s="26">
        <v>13359</v>
      </c>
      <c r="P26" s="26">
        <v>0</v>
      </c>
      <c r="Q26" s="26">
        <v>100000</v>
      </c>
      <c r="R26" s="26">
        <v>0</v>
      </c>
      <c r="S26" s="27">
        <f t="shared" si="0"/>
        <v>23598380</v>
      </c>
    </row>
    <row r="27" spans="2:19" ht="25.5" customHeight="1" thickBot="1">
      <c r="B27" s="4"/>
      <c r="C27" s="4"/>
      <c r="D27" s="21" t="s">
        <v>21</v>
      </c>
      <c r="E27" s="26">
        <v>188570035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7">
        <f t="shared" si="0"/>
        <v>188570035</v>
      </c>
    </row>
    <row r="28" spans="2:19" ht="25.5" customHeight="1" thickBot="1">
      <c r="B28" s="4"/>
      <c r="C28" s="4"/>
      <c r="D28" s="28" t="s">
        <v>66</v>
      </c>
      <c r="E28" s="29">
        <f aca="true" t="shared" si="1" ref="E28:S28">SUM(E7:E27)</f>
        <v>430113527</v>
      </c>
      <c r="F28" s="29">
        <f t="shared" si="1"/>
        <v>19604132</v>
      </c>
      <c r="G28" s="29">
        <f t="shared" si="1"/>
        <v>107476763</v>
      </c>
      <c r="H28" s="29">
        <f t="shared" si="1"/>
        <v>19913891</v>
      </c>
      <c r="I28" s="29">
        <f t="shared" si="1"/>
        <v>13874834</v>
      </c>
      <c r="J28" s="29">
        <f t="shared" si="1"/>
        <v>34783698</v>
      </c>
      <c r="K28" s="29">
        <f t="shared" si="1"/>
        <v>110250979</v>
      </c>
      <c r="L28" s="29">
        <f t="shared" si="1"/>
        <v>65339361</v>
      </c>
      <c r="M28" s="29">
        <f t="shared" si="1"/>
        <v>51543203</v>
      </c>
      <c r="N28" s="29">
        <f t="shared" si="1"/>
        <v>42274831</v>
      </c>
      <c r="O28" s="29">
        <f t="shared" si="1"/>
        <v>15114501</v>
      </c>
      <c r="P28" s="29">
        <f t="shared" si="1"/>
        <v>808796167</v>
      </c>
      <c r="Q28" s="29">
        <f t="shared" si="1"/>
        <v>30478839</v>
      </c>
      <c r="R28" s="29">
        <f t="shared" si="1"/>
        <v>40171794</v>
      </c>
      <c r="S28" s="30">
        <f t="shared" si="1"/>
        <v>1789736520</v>
      </c>
    </row>
    <row r="29" spans="2:19" ht="18" customHeight="1">
      <c r="B29" s="4"/>
      <c r="E29" s="12"/>
      <c r="F29" s="12"/>
      <c r="G29" s="12"/>
      <c r="H29" s="12"/>
      <c r="I29" s="12"/>
      <c r="J29" s="12"/>
      <c r="K29" s="12"/>
      <c r="L29" s="12"/>
      <c r="M29" s="4"/>
      <c r="N29" s="4"/>
      <c r="O29" s="4"/>
      <c r="P29" s="4"/>
      <c r="Q29" s="4"/>
      <c r="R29" s="4"/>
      <c r="S29" s="12"/>
    </row>
    <row r="30" spans="2:19" ht="18" customHeight="1">
      <c r="B30" s="4"/>
      <c r="C30" s="16" t="s">
        <v>45</v>
      </c>
      <c r="D30" s="4" t="s">
        <v>22</v>
      </c>
      <c r="E30" s="4"/>
      <c r="F30" s="12"/>
      <c r="G30" s="12"/>
      <c r="H30" s="12"/>
      <c r="I30" s="12"/>
      <c r="J30" s="12"/>
      <c r="K30" s="12"/>
      <c r="L30" s="12"/>
      <c r="M30" s="4"/>
      <c r="N30" s="4"/>
      <c r="O30" s="4"/>
      <c r="P30" s="4"/>
      <c r="Q30" s="4"/>
      <c r="R30" s="4"/>
      <c r="S30" s="12"/>
    </row>
    <row r="31" spans="2:19" ht="18" customHeight="1">
      <c r="B31" s="4"/>
      <c r="C31" s="16"/>
      <c r="D31" s="4"/>
      <c r="E31" s="4"/>
      <c r="F31" s="12"/>
      <c r="G31" s="12"/>
      <c r="H31" s="12"/>
      <c r="I31" s="12"/>
      <c r="J31" s="12"/>
      <c r="K31" s="12"/>
      <c r="L31" s="12"/>
      <c r="M31" s="4"/>
      <c r="N31" s="4"/>
      <c r="O31" s="4"/>
      <c r="P31" s="4"/>
      <c r="Q31" s="4"/>
      <c r="R31" s="4"/>
      <c r="S31" s="12"/>
    </row>
    <row r="32" spans="2:19" ht="18" customHeight="1">
      <c r="B32" s="4"/>
      <c r="C32" s="16"/>
      <c r="D32" s="4"/>
      <c r="E32" s="4"/>
      <c r="F32" s="12"/>
      <c r="G32" s="12"/>
      <c r="H32" s="12"/>
      <c r="I32" s="12"/>
      <c r="J32" s="12"/>
      <c r="K32" s="12"/>
      <c r="L32" s="12"/>
      <c r="M32" s="4"/>
      <c r="N32" s="4"/>
      <c r="O32" s="4"/>
      <c r="P32" s="4"/>
      <c r="Q32" s="4"/>
      <c r="R32" s="4"/>
      <c r="S32" s="12"/>
    </row>
    <row r="33" spans="2:19" ht="18" customHeight="1">
      <c r="B33" s="4"/>
      <c r="C33" s="16"/>
      <c r="D33" s="4"/>
      <c r="E33" s="4"/>
      <c r="F33" s="12"/>
      <c r="G33" s="12"/>
      <c r="H33" s="12"/>
      <c r="I33" s="12"/>
      <c r="J33" s="12"/>
      <c r="K33" s="12"/>
      <c r="L33" s="12"/>
      <c r="M33" s="4"/>
      <c r="N33" s="4"/>
      <c r="O33" s="4"/>
      <c r="P33" s="4"/>
      <c r="Q33" s="4"/>
      <c r="R33" s="4"/>
      <c r="S33" s="12"/>
    </row>
    <row r="34" spans="2:15" ht="18" customHeight="1">
      <c r="B34" s="4"/>
      <c r="C34" s="4"/>
      <c r="G34" s="31"/>
      <c r="H34" s="31"/>
      <c r="I34" s="31"/>
      <c r="J34" s="31"/>
      <c r="K34" s="31"/>
      <c r="L34" s="31"/>
      <c r="M34" s="31"/>
      <c r="N34" s="31"/>
      <c r="O34" s="31"/>
    </row>
    <row r="35" spans="2:15" ht="18" customHeight="1">
      <c r="B35" s="4"/>
      <c r="C35" s="4"/>
      <c r="G35" s="31"/>
      <c r="H35" s="31"/>
      <c r="I35" s="31"/>
      <c r="J35" s="31"/>
      <c r="K35" s="32" t="s">
        <v>23</v>
      </c>
      <c r="L35" s="31"/>
      <c r="M35" s="31"/>
      <c r="N35" s="31"/>
      <c r="O35" s="31"/>
    </row>
    <row r="36" spans="2:16" ht="15">
      <c r="B36" s="4"/>
      <c r="C36" s="4"/>
      <c r="G36" s="31"/>
      <c r="H36" s="66" t="s">
        <v>5</v>
      </c>
      <c r="I36" s="33" t="s">
        <v>46</v>
      </c>
      <c r="J36" s="67"/>
      <c r="K36" s="67"/>
      <c r="L36" s="66" t="s">
        <v>13</v>
      </c>
      <c r="M36" s="33" t="s">
        <v>30</v>
      </c>
      <c r="N36" s="67"/>
      <c r="O36" s="34"/>
      <c r="P36" s="35"/>
    </row>
    <row r="37" spans="2:16" ht="15">
      <c r="B37" s="4"/>
      <c r="G37" s="31"/>
      <c r="H37" s="66" t="s">
        <v>3</v>
      </c>
      <c r="I37" s="33" t="s">
        <v>49</v>
      </c>
      <c r="J37" s="67"/>
      <c r="K37" s="67"/>
      <c r="L37" s="68">
        <v>67</v>
      </c>
      <c r="M37" s="69" t="s">
        <v>34</v>
      </c>
      <c r="N37" s="69"/>
      <c r="O37" s="34"/>
      <c r="P37" s="35"/>
    </row>
    <row r="38" spans="2:16" ht="15">
      <c r="B38" s="4"/>
      <c r="G38" s="31"/>
      <c r="H38" s="66" t="s">
        <v>6</v>
      </c>
      <c r="I38" s="33" t="s">
        <v>50</v>
      </c>
      <c r="J38" s="67"/>
      <c r="K38" s="67"/>
      <c r="L38" s="66" t="s">
        <v>14</v>
      </c>
      <c r="M38" s="33" t="s">
        <v>57</v>
      </c>
      <c r="N38" s="67"/>
      <c r="O38" s="34"/>
      <c r="P38" s="35"/>
    </row>
    <row r="39" spans="2:16" ht="15">
      <c r="B39" s="4"/>
      <c r="G39" s="31"/>
      <c r="H39" s="66" t="s">
        <v>7</v>
      </c>
      <c r="I39" s="33" t="s">
        <v>51</v>
      </c>
      <c r="J39" s="67"/>
      <c r="K39" s="67"/>
      <c r="L39" s="66" t="s">
        <v>15</v>
      </c>
      <c r="M39" s="33" t="s">
        <v>58</v>
      </c>
      <c r="N39" s="67"/>
      <c r="O39" s="34"/>
      <c r="P39" s="35"/>
    </row>
    <row r="40" spans="2:16" ht="15">
      <c r="B40" s="4"/>
      <c r="G40" s="31"/>
      <c r="H40" s="66" t="s">
        <v>8</v>
      </c>
      <c r="I40" s="33" t="s">
        <v>52</v>
      </c>
      <c r="J40" s="67"/>
      <c r="K40" s="67"/>
      <c r="L40" s="66" t="s">
        <v>16</v>
      </c>
      <c r="M40" s="33" t="s">
        <v>59</v>
      </c>
      <c r="N40" s="67"/>
      <c r="O40" s="34"/>
      <c r="P40" s="35"/>
    </row>
    <row r="41" spans="2:16" ht="15">
      <c r="B41" s="4"/>
      <c r="G41" s="31"/>
      <c r="H41" s="66" t="s">
        <v>9</v>
      </c>
      <c r="I41" s="33" t="s">
        <v>53</v>
      </c>
      <c r="J41" s="67"/>
      <c r="K41" s="67"/>
      <c r="L41" s="66" t="s">
        <v>17</v>
      </c>
      <c r="M41" s="33" t="s">
        <v>60</v>
      </c>
      <c r="N41" s="67"/>
      <c r="O41" s="34"/>
      <c r="P41" s="35"/>
    </row>
    <row r="42" spans="2:16" ht="15">
      <c r="B42" s="4"/>
      <c r="G42" s="31"/>
      <c r="H42" s="66" t="s">
        <v>10</v>
      </c>
      <c r="I42" s="33" t="s">
        <v>54</v>
      </c>
      <c r="J42" s="67"/>
      <c r="K42" s="67"/>
      <c r="L42" s="66" t="s">
        <v>18</v>
      </c>
      <c r="M42" s="33" t="s">
        <v>24</v>
      </c>
      <c r="N42" s="67"/>
      <c r="O42" s="34"/>
      <c r="P42" s="35"/>
    </row>
    <row r="43" spans="2:16" ht="15">
      <c r="B43" s="4"/>
      <c r="G43" s="31"/>
      <c r="H43" s="66" t="s">
        <v>11</v>
      </c>
      <c r="I43" s="33" t="s">
        <v>55</v>
      </c>
      <c r="J43" s="67"/>
      <c r="K43" s="67"/>
      <c r="L43" s="66" t="s">
        <v>19</v>
      </c>
      <c r="M43" s="33" t="s">
        <v>61</v>
      </c>
      <c r="N43" s="67"/>
      <c r="O43" s="34"/>
      <c r="P43" s="35"/>
    </row>
    <row r="44" spans="2:16" ht="15">
      <c r="B44" s="4"/>
      <c r="G44" s="31"/>
      <c r="H44" s="66" t="s">
        <v>12</v>
      </c>
      <c r="I44" s="33" t="s">
        <v>56</v>
      </c>
      <c r="J44" s="67"/>
      <c r="K44" s="67"/>
      <c r="L44" s="66" t="s">
        <v>20</v>
      </c>
      <c r="M44" s="33" t="s">
        <v>62</v>
      </c>
      <c r="N44" s="67"/>
      <c r="O44" s="34"/>
      <c r="P44" s="35"/>
    </row>
    <row r="45" spans="2:16" ht="15">
      <c r="B45" s="4"/>
      <c r="G45" s="31"/>
      <c r="H45" s="66">
        <v>63</v>
      </c>
      <c r="I45" s="33" t="s">
        <v>28</v>
      </c>
      <c r="J45" s="67"/>
      <c r="K45" s="67"/>
      <c r="L45" s="66" t="s">
        <v>21</v>
      </c>
      <c r="M45" s="33" t="s">
        <v>63</v>
      </c>
      <c r="N45" s="67"/>
      <c r="O45" s="34"/>
      <c r="P45" s="35"/>
    </row>
    <row r="46" spans="2:16" ht="15">
      <c r="B46" s="4"/>
      <c r="G46" s="31"/>
      <c r="H46" s="66">
        <v>64</v>
      </c>
      <c r="I46" s="33" t="s">
        <v>29</v>
      </c>
      <c r="J46" s="67"/>
      <c r="K46" s="67"/>
      <c r="L46" s="66"/>
      <c r="M46" s="33"/>
      <c r="N46" s="67"/>
      <c r="O46" s="34"/>
      <c r="P46" s="35"/>
    </row>
    <row r="47" spans="2:16" ht="15">
      <c r="B47" s="4"/>
      <c r="G47" s="31"/>
      <c r="J47" s="34"/>
      <c r="K47" s="34"/>
      <c r="N47" s="34"/>
      <c r="O47" s="34"/>
      <c r="P47" s="35"/>
    </row>
    <row r="48" spans="2:15" ht="15">
      <c r="B48" s="4"/>
      <c r="G48" s="31"/>
      <c r="H48" s="31"/>
      <c r="I48" s="31"/>
      <c r="J48" s="31"/>
      <c r="K48" s="31"/>
      <c r="L48" s="31"/>
      <c r="M48" s="31"/>
      <c r="N48" s="36"/>
      <c r="O48" s="36"/>
    </row>
    <row r="49" ht="15">
      <c r="B49" s="4"/>
    </row>
    <row r="50" ht="15">
      <c r="B50" s="4"/>
    </row>
    <row r="51" ht="15">
      <c r="B51" s="4"/>
    </row>
    <row r="52" ht="15">
      <c r="B52" s="4"/>
    </row>
  </sheetData>
  <printOptions/>
  <pageMargins left="0.56" right="0.45" top="0.52" bottom="0.6" header="0.58" footer="0.5"/>
  <pageSetup fitToHeight="1" fitToWidth="1" horizontalDpi="600" verticalDpi="600" orientation="landscape" scale="4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@ StonyBrook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Communication Office</cp:lastModifiedBy>
  <cp:lastPrinted>2008-12-11T16:56:04Z</cp:lastPrinted>
  <dcterms:created xsi:type="dcterms:W3CDTF">1996-12-06T18:04:20Z</dcterms:created>
  <dcterms:modified xsi:type="dcterms:W3CDTF">2008-12-15T16:29:35Z</dcterms:modified>
  <cp:category/>
  <cp:version/>
  <cp:contentType/>
  <cp:contentStatus/>
</cp:coreProperties>
</file>